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cumente\Fundatii\2026\"/>
    </mc:Choice>
  </mc:AlternateContent>
  <xr:revisionPtr revIDLastSave="0" documentId="13_ncr:1_{6E8B1C5F-682F-4B26-8A49-D54AE1F0E6EB}" xr6:coauthVersionLast="47" xr6:coauthVersionMax="47" xr10:uidLastSave="{00000000-0000-0000-0000-000000000000}"/>
  <bookViews>
    <workbookView xWindow="-120" yWindow="-120" windowWidth="29040" windowHeight="15720" xr2:uid="{10984623-C356-4B7B-B27E-F77A58A1F1DF}"/>
  </bookViews>
  <sheets>
    <sheet name="varianta propusa 2026" sheetId="6" r:id="rId1"/>
    <sheet name="Calcul bugetar 2026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7" l="1"/>
  <c r="H34" i="7"/>
  <c r="G33" i="7"/>
  <c r="H33" i="7" s="1"/>
  <c r="G29" i="7"/>
  <c r="H29" i="7" s="1"/>
  <c r="G14" i="7"/>
  <c r="H14" i="7" s="1"/>
  <c r="G13" i="7"/>
  <c r="H13" i="7" s="1"/>
  <c r="G12" i="7"/>
  <c r="H12" i="7" s="1"/>
  <c r="G11" i="7"/>
  <c r="H11" i="7" s="1"/>
  <c r="G10" i="7"/>
  <c r="H10" i="7" s="1"/>
  <c r="G26" i="7"/>
  <c r="H26" i="7" s="1"/>
  <c r="G9" i="7"/>
  <c r="H9" i="7" s="1"/>
  <c r="G32" i="7"/>
  <c r="G31" i="7"/>
  <c r="H31" i="7" s="1"/>
  <c r="G30" i="7"/>
  <c r="G28" i="7"/>
  <c r="H28" i="7" s="1"/>
  <c r="G27" i="7"/>
  <c r="H27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8" i="7"/>
  <c r="H8" i="7" s="1"/>
  <c r="G7" i="7"/>
  <c r="H7" i="7" s="1"/>
  <c r="G6" i="7"/>
  <c r="H6" i="7" s="1"/>
  <c r="G5" i="7"/>
  <c r="H5" i="7" s="1"/>
  <c r="H32" i="7" l="1"/>
  <c r="H30" i="7"/>
</calcChain>
</file>

<file path=xl/sharedStrings.xml><?xml version="1.0" encoding="utf-8"?>
<sst xmlns="http://schemas.openxmlformats.org/spreadsheetml/2006/main" count="97" uniqueCount="82">
  <si>
    <t xml:space="preserve">Centru de zi </t>
  </si>
  <si>
    <t xml:space="preserve">Îngrijire la domiciliu </t>
  </si>
  <si>
    <t xml:space="preserve">Categorii </t>
  </si>
  <si>
    <t>centre de recuperare copii</t>
  </si>
  <si>
    <t>centre de consilire copii</t>
  </si>
  <si>
    <t xml:space="preserve">centru de recuperare neuromotorie tip ambulatoriu </t>
  </si>
  <si>
    <t>Denumirea serviciului social</t>
  </si>
  <si>
    <t xml:space="preserve">pentru vârstnici </t>
  </si>
  <si>
    <t xml:space="preserve">pentru persoane cu dizabiltăți </t>
  </si>
  <si>
    <t>pentru copii (case de tip familial)</t>
  </si>
  <si>
    <t>pentru vârstnici și persoane cu dizabilități</t>
  </si>
  <si>
    <t>A</t>
  </si>
  <si>
    <t>B</t>
  </si>
  <si>
    <t>C</t>
  </si>
  <si>
    <t>D</t>
  </si>
  <si>
    <t>E</t>
  </si>
  <si>
    <t xml:space="preserve">Centru rezidențial </t>
  </si>
  <si>
    <t xml:space="preserve">pentru adulți cu dizabilități, persoane vârstnice și centre comunitare </t>
  </si>
  <si>
    <t xml:space="preserve"> cu personalitate juridică care înființează și administrează unități de asistență socială</t>
  </si>
  <si>
    <t xml:space="preserve">                 privind  nivelul de subvenții acordate asociațiilor și fundațiilor române </t>
  </si>
  <si>
    <t>Valoare propusă lună/beneficiar</t>
  </si>
  <si>
    <t xml:space="preserve">                                   GRILĂ DE CALCUL</t>
  </si>
  <si>
    <t xml:space="preserve">Standarde de cost* /an </t>
  </si>
  <si>
    <t>Procent propus spre aprobare/  standard</t>
  </si>
  <si>
    <t xml:space="preserve">*   HG. nr. 426 din 27 mai 2020 privind aprobarea standardelor de cost pentru serviciile sociale, cu modificările și completările ulterioare </t>
  </si>
  <si>
    <t>Asociatie /fundatie</t>
  </si>
  <si>
    <t>Capacitate conform MMPS</t>
  </si>
  <si>
    <t>Categorie</t>
  </si>
  <si>
    <t xml:space="preserve">Grila de calcul </t>
  </si>
  <si>
    <t>Plata lunară</t>
  </si>
  <si>
    <t>Asociația Caritas Alba Iulia - Asistență Socială - Centru de zi ”Maica Tereza”</t>
  </si>
  <si>
    <t xml:space="preserve">centre de zi vârstnici </t>
  </si>
  <si>
    <t xml:space="preserve">Asociația Hifa România - centru Comunitar Help for Everybody </t>
  </si>
  <si>
    <t xml:space="preserve">Asociația Hifa România - centru de zi pentru persoane cu dizabilități </t>
  </si>
  <si>
    <t xml:space="preserve">centre de zi adulți cu dizabilități </t>
  </si>
  <si>
    <t xml:space="preserve">Asociația Hifa România - Îngrijire și consiliere primară a persoanelor cu dizabilități </t>
  </si>
  <si>
    <t xml:space="preserve">ingrijire la domiciliu dizbilități </t>
  </si>
  <si>
    <t>Fundația ”Cezara Codruța Marica”</t>
  </si>
  <si>
    <t xml:space="preserve">Fundația Creștină Diakonia </t>
  </si>
  <si>
    <t>500*</t>
  </si>
  <si>
    <t xml:space="preserve">servicii de ingrijire la domiciliu pt persoane varstnice </t>
  </si>
  <si>
    <t>Fundația Creștină Rhema - Centru de îngrijire și asistență Iona</t>
  </si>
  <si>
    <t xml:space="preserve">centru de ingrijire si asistenta </t>
  </si>
  <si>
    <t>Fundația Creștină Rhema - Centru de zi Ioana</t>
  </si>
  <si>
    <t>centru de zi copii</t>
  </si>
  <si>
    <t>Fundația de Ecologie Umană ”Oasis”</t>
  </si>
  <si>
    <t xml:space="preserve">Fundația Lazarenum </t>
  </si>
  <si>
    <t xml:space="preserve">Cămin pentru vârstnici </t>
  </si>
  <si>
    <t xml:space="preserve">Fundația Mâini Dibace </t>
  </si>
  <si>
    <t xml:space="preserve">Fundația Rheum Care - Centru de zi de asistență și recuperare vârstnici </t>
  </si>
  <si>
    <t>Fundația Rheum Care - Centru de abilitare ș reabilitare pentru persoane adulte cu dizabilități</t>
  </si>
  <si>
    <t>centru rezidential pentru persoane cu dizabilități</t>
  </si>
  <si>
    <t>Fundația Rheum Care - Centru de zi de recuperare neuromotorie de tip ambulatoriu JoY</t>
  </si>
  <si>
    <t>40/zi</t>
  </si>
  <si>
    <t xml:space="preserve">centru de zi recuperare </t>
  </si>
  <si>
    <t>centru de zi consiliere</t>
  </si>
  <si>
    <t xml:space="preserve">Fundația Transilvană Alpha - Centrul comunitar </t>
  </si>
  <si>
    <t xml:space="preserve">centru de zi </t>
  </si>
  <si>
    <t xml:space="preserve">Fundația Transilvană Alpha - Centrul de zi Atrium </t>
  </si>
  <si>
    <t xml:space="preserve">Centru de zi adulti cu dizabiliăți </t>
  </si>
  <si>
    <t>Fundația Unitarcoop</t>
  </si>
  <si>
    <t>12/zi</t>
  </si>
  <si>
    <t xml:space="preserve">ingrijire la domiciliu vârstnici </t>
  </si>
  <si>
    <t>Parohia Reformată II Târgu Mureș</t>
  </si>
  <si>
    <t>Nr. CRt.</t>
  </si>
  <si>
    <t>Parohia Reformată  Târgu Mureș</t>
  </si>
  <si>
    <t>Asociația Hifa România - Serviciul de asistenta si suport in comunitate Open Hearts</t>
  </si>
  <si>
    <t>Fundația Talentum CCS</t>
  </si>
  <si>
    <t>Fundația Talentum DVI</t>
  </si>
  <si>
    <t xml:space="preserve">Asociatia Institutul de psihoterapie și dezvoltare personala </t>
  </si>
  <si>
    <t xml:space="preserve">Asociatia Salvati Copiii centru de consiliere parinti </t>
  </si>
  <si>
    <t>Asociatia Salvati Copiii centru de zi serafim Duicu</t>
  </si>
  <si>
    <t>Asociatia Solidaris Centru Comunitar</t>
  </si>
  <si>
    <t xml:space="preserve">Fundatia Buckner </t>
  </si>
  <si>
    <t>Centru de consiliere</t>
  </si>
  <si>
    <t xml:space="preserve"> Anexa nr. 2 la HCL nr. ___</t>
  </si>
  <si>
    <t>IMPACT BUGETAR GRILA DE CALCUL 2025</t>
  </si>
  <si>
    <t>Clubul seniorilor</t>
  </si>
  <si>
    <t xml:space="preserve">Fundatia Kiwi </t>
  </si>
  <si>
    <t>Total an 2026</t>
  </si>
  <si>
    <t>Solicitare 2025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</si>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</sst>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5" borderId="0" xfId="0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 wrapText="1"/>
    </xf>
    <xf numFmtId="1" fontId="0" fillId="5" borderId="0" xfId="0" applyNumberFormat="1" applyFill="1" applyAlignment="1">
      <alignment horizontal="center"/>
    </xf>
    <xf numFmtId="0" fontId="4" fillId="5" borderId="0" xfId="0" applyFont="1" applyFill="1"/>
    <xf numFmtId="0" fontId="0" fillId="5" borderId="0" xfId="0" applyFill="1" applyAlignment="1">
      <alignment horizontal="center"/>
    </xf>
    <xf numFmtId="10" fontId="2" fillId="5" borderId="0" xfId="1" applyNumberFormat="1" applyFill="1" applyBorder="1" applyAlignment="1">
      <alignment horizontal="center"/>
    </xf>
    <xf numFmtId="9" fontId="0" fillId="5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0" fontId="3" fillId="4" borderId="1" xfId="0" applyFont="1" applyFill="1" applyBorder="1" applyAlignment="1">
      <alignment vertical="center"/>
    </xf>
    <xf numFmtId="0" fontId="7" fillId="0" borderId="0" xfId="0" applyFont="1"/>
    <xf numFmtId="0" fontId="3" fillId="3" borderId="9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" fontId="0" fillId="6" borderId="5" xfId="0" applyNumberFormat="1" applyFill="1" applyBorder="1" applyAlignment="1">
      <alignment horizontal="center" vertical="center"/>
    </xf>
    <xf numFmtId="4" fontId="0" fillId="6" borderId="4" xfId="0" applyNumberFormat="1" applyFill="1" applyBorder="1" applyAlignment="1">
      <alignment horizontal="center" vertical="center"/>
    </xf>
    <xf numFmtId="4" fontId="0" fillId="6" borderId="8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3" borderId="10" xfId="0" applyNumberFormat="1" applyFill="1" applyBorder="1" applyAlignment="1">
      <alignment horizontal="center" vertical="center"/>
    </xf>
    <xf numFmtId="9" fontId="0" fillId="6" borderId="6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9" fontId="0" fillId="6" borderId="7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4" borderId="7" xfId="0" applyNumberFormat="1" applyFill="1" applyBorder="1" applyAlignment="1">
      <alignment horizontal="center" vertical="center"/>
    </xf>
    <xf numFmtId="9" fontId="0" fillId="3" borderId="9" xfId="0" applyNumberForma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4" fontId="6" fillId="4" borderId="5" xfId="0" applyNumberFormat="1" applyFont="1" applyFill="1" applyBorder="1" applyAlignment="1">
      <alignment horizontal="center" vertical="center"/>
    </xf>
    <xf numFmtId="9" fontId="6" fillId="4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" fillId="6" borderId="6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9" fillId="6" borderId="7" xfId="0" applyFont="1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center" vertical="center"/>
    </xf>
    <xf numFmtId="0" fontId="8" fillId="7" borderId="16" xfId="0" applyFont="1" applyFill="1" applyBorder="1" applyAlignment="1">
      <alignment horizontal="center"/>
    </xf>
    <xf numFmtId="0" fontId="8" fillId="7" borderId="11" xfId="0" applyFont="1" applyFill="1" applyBorder="1"/>
    <xf numFmtId="0" fontId="8" fillId="7" borderId="11" xfId="0" applyFont="1" applyFill="1" applyBorder="1" applyAlignment="1">
      <alignment horizontal="center"/>
    </xf>
    <xf numFmtId="3" fontId="8" fillId="7" borderId="3" xfId="0" applyNumberFormat="1" applyFont="1" applyFill="1" applyBorder="1" applyAlignment="1">
      <alignment horizontal="center"/>
    </xf>
    <xf numFmtId="3" fontId="8" fillId="7" borderId="3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</cellXfs>
  <cellStyles count="2">
    <cellStyle name="60% - Accent6" xfId="1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490B-5E61-4ABE-9AD8-B7F19B586022}">
  <dimension ref="A1:K23"/>
  <sheetViews>
    <sheetView tabSelected="1" workbookViewId="0">
      <selection activeCell="G21" sqref="G21"/>
    </sheetView>
  </sheetViews>
  <sheetFormatPr defaultRowHeight="15" x14ac:dyDescent="0.25"/>
  <cols>
    <col min="1" max="1" width="27.85546875" customWidth="1"/>
    <col min="2" max="2" width="53.85546875" customWidth="1"/>
    <col min="3" max="5" width="17.7109375" customWidth="1"/>
    <col min="6" max="6" width="14.140625" customWidth="1"/>
    <col min="7" max="7" width="37.42578125" customWidth="1"/>
    <col min="8" max="8" width="12.28515625" customWidth="1"/>
    <col min="9" max="9" width="11.5703125" customWidth="1"/>
    <col min="10" max="10" width="16.85546875" customWidth="1"/>
    <col min="11" max="11" width="14.42578125" customWidth="1"/>
  </cols>
  <sheetData>
    <row r="1" spans="1:11" ht="20.100000000000001" customHeight="1" x14ac:dyDescent="0.25">
      <c r="A1" s="4" t="s">
        <v>75</v>
      </c>
      <c r="B1" s="2"/>
      <c r="C1" s="2"/>
      <c r="D1" s="2"/>
      <c r="G1" s="2"/>
      <c r="J1" s="4"/>
      <c r="K1" s="5"/>
    </row>
    <row r="2" spans="1:11" ht="19.5" customHeight="1" x14ac:dyDescent="0.25">
      <c r="B2" s="3"/>
      <c r="C2" s="3"/>
      <c r="D2" s="3"/>
      <c r="E2" s="3"/>
      <c r="G2" s="3"/>
      <c r="H2" s="1"/>
    </row>
    <row r="3" spans="1:11" ht="19.5" customHeight="1" x14ac:dyDescent="0.25">
      <c r="B3" s="3"/>
      <c r="C3" s="3"/>
      <c r="D3" s="3"/>
      <c r="E3" s="3"/>
      <c r="G3" s="3"/>
      <c r="H3" s="1"/>
    </row>
    <row r="4" spans="1:11" ht="19.5" customHeight="1" x14ac:dyDescent="0.25">
      <c r="B4" s="3"/>
      <c r="C4" s="3"/>
      <c r="D4" s="3"/>
      <c r="E4" s="3"/>
      <c r="G4" s="3"/>
      <c r="H4" s="1"/>
    </row>
    <row r="5" spans="1:11" ht="19.5" customHeight="1" x14ac:dyDescent="0.25">
      <c r="B5" s="2" t="s">
        <v>21</v>
      </c>
      <c r="C5" s="2"/>
      <c r="D5" s="2"/>
      <c r="E5" s="2"/>
      <c r="G5" s="2"/>
      <c r="H5" s="1"/>
    </row>
    <row r="6" spans="1:11" ht="19.5" customHeight="1" x14ac:dyDescent="0.25">
      <c r="B6" s="3" t="s">
        <v>19</v>
      </c>
      <c r="C6" s="3"/>
      <c r="D6" s="3"/>
      <c r="E6" s="3"/>
      <c r="F6" s="3"/>
      <c r="G6" s="3"/>
      <c r="H6" s="1"/>
    </row>
    <row r="7" spans="1:11" ht="19.5" customHeight="1" x14ac:dyDescent="0.25">
      <c r="B7" s="3" t="s">
        <v>18</v>
      </c>
      <c r="C7" s="3"/>
      <c r="D7" s="3"/>
      <c r="E7" s="3"/>
      <c r="F7" s="3"/>
      <c r="G7" s="3"/>
      <c r="H7" s="1"/>
    </row>
    <row r="8" spans="1:11" ht="19.5" customHeight="1" thickBot="1" x14ac:dyDescent="0.3">
      <c r="H8" s="1"/>
    </row>
    <row r="9" spans="1:11" ht="56.25" customHeight="1" thickBot="1" x14ac:dyDescent="0.3">
      <c r="A9" s="20" t="s">
        <v>6</v>
      </c>
      <c r="B9" s="20" t="s">
        <v>2</v>
      </c>
      <c r="C9" s="60" t="s">
        <v>22</v>
      </c>
      <c r="D9" s="61" t="s">
        <v>23</v>
      </c>
      <c r="E9" s="20" t="s">
        <v>20</v>
      </c>
      <c r="F9" s="6"/>
      <c r="G9" s="6"/>
      <c r="H9" s="6"/>
      <c r="I9" s="6"/>
      <c r="J9" s="6"/>
      <c r="K9" s="6"/>
    </row>
    <row r="10" spans="1:11" ht="21" customHeight="1" thickBot="1" x14ac:dyDescent="0.3">
      <c r="A10" s="18" t="s">
        <v>11</v>
      </c>
      <c r="B10" s="19" t="s">
        <v>12</v>
      </c>
      <c r="C10" s="21" t="s">
        <v>13</v>
      </c>
      <c r="D10" s="19" t="s">
        <v>14</v>
      </c>
      <c r="E10" s="19" t="s">
        <v>15</v>
      </c>
      <c r="F10" s="7"/>
      <c r="G10" s="7"/>
      <c r="H10" s="7"/>
      <c r="I10" s="7"/>
      <c r="J10" s="7"/>
      <c r="K10" s="7"/>
    </row>
    <row r="11" spans="1:11" ht="24.95" customHeight="1" x14ac:dyDescent="0.25">
      <c r="A11" s="51" t="s">
        <v>16</v>
      </c>
      <c r="B11" s="52" t="s">
        <v>7</v>
      </c>
      <c r="C11" s="22">
        <v>57850</v>
      </c>
      <c r="D11" s="28">
        <v>0.35</v>
      </c>
      <c r="E11" s="57">
        <v>1687</v>
      </c>
      <c r="F11" s="8"/>
      <c r="G11" s="9"/>
      <c r="H11" s="10"/>
      <c r="I11" s="11"/>
      <c r="J11" s="12"/>
      <c r="K11" s="10"/>
    </row>
    <row r="12" spans="1:11" ht="24.95" customHeight="1" x14ac:dyDescent="0.25">
      <c r="A12" s="53"/>
      <c r="B12" s="54" t="s">
        <v>8</v>
      </c>
      <c r="C12" s="23">
        <v>80332</v>
      </c>
      <c r="D12" s="29">
        <v>0.35</v>
      </c>
      <c r="E12" s="58">
        <v>2343</v>
      </c>
      <c r="F12" s="8"/>
      <c r="G12" s="9"/>
      <c r="H12" s="10"/>
      <c r="I12" s="11"/>
      <c r="J12" s="12"/>
      <c r="K12" s="13"/>
    </row>
    <row r="13" spans="1:11" ht="24.95" customHeight="1" thickBot="1" x14ac:dyDescent="0.3">
      <c r="A13" s="55"/>
      <c r="B13" s="56" t="s">
        <v>9</v>
      </c>
      <c r="C13" s="24">
        <v>59311</v>
      </c>
      <c r="D13" s="30">
        <v>0.35</v>
      </c>
      <c r="E13" s="59">
        <v>1730</v>
      </c>
      <c r="F13" s="8"/>
      <c r="G13" s="9"/>
      <c r="H13" s="10"/>
      <c r="I13" s="11"/>
      <c r="J13" s="12"/>
      <c r="K13" s="10"/>
    </row>
    <row r="14" spans="1:11" ht="24.95" customHeight="1" x14ac:dyDescent="0.25">
      <c r="A14" s="34" t="s">
        <v>0</v>
      </c>
      <c r="B14" s="42" t="s">
        <v>17</v>
      </c>
      <c r="C14" s="35">
        <v>32029</v>
      </c>
      <c r="D14" s="36">
        <v>0.35</v>
      </c>
      <c r="E14" s="47">
        <v>934</v>
      </c>
      <c r="F14" s="8"/>
      <c r="G14" s="9"/>
      <c r="H14" s="10"/>
      <c r="I14" s="11"/>
      <c r="J14" s="12"/>
      <c r="K14" s="10"/>
    </row>
    <row r="15" spans="1:11" ht="24.95" customHeight="1" x14ac:dyDescent="0.25">
      <c r="A15" s="14"/>
      <c r="B15" s="43" t="s">
        <v>5</v>
      </c>
      <c r="C15" s="25">
        <v>19638</v>
      </c>
      <c r="D15" s="31">
        <v>0.35</v>
      </c>
      <c r="E15" s="48">
        <v>573</v>
      </c>
      <c r="F15" s="8"/>
      <c r="G15" s="9"/>
      <c r="H15" s="10"/>
      <c r="I15" s="11"/>
      <c r="J15" s="12"/>
      <c r="K15" s="10"/>
    </row>
    <row r="16" spans="1:11" ht="24.95" customHeight="1" x14ac:dyDescent="0.25">
      <c r="A16" s="14"/>
      <c r="B16" s="44" t="s">
        <v>3</v>
      </c>
      <c r="C16" s="25">
        <v>28138</v>
      </c>
      <c r="D16" s="31">
        <v>0.35</v>
      </c>
      <c r="E16" s="48">
        <v>821</v>
      </c>
      <c r="F16" s="8"/>
      <c r="G16" s="9"/>
      <c r="H16" s="10"/>
      <c r="I16" s="11"/>
      <c r="J16" s="12"/>
      <c r="K16" s="10"/>
    </row>
    <row r="17" spans="1:11" ht="24.95" customHeight="1" thickBot="1" x14ac:dyDescent="0.3">
      <c r="A17" s="17"/>
      <c r="B17" s="45" t="s">
        <v>4</v>
      </c>
      <c r="C17" s="26">
        <v>7654</v>
      </c>
      <c r="D17" s="32">
        <v>0.7</v>
      </c>
      <c r="E17" s="49">
        <v>447</v>
      </c>
      <c r="F17" s="8"/>
      <c r="G17" s="9"/>
      <c r="H17" s="10"/>
      <c r="I17" s="11"/>
      <c r="J17" s="12"/>
      <c r="K17" s="10"/>
    </row>
    <row r="18" spans="1:11" ht="24.95" customHeight="1" thickBot="1" x14ac:dyDescent="0.3">
      <c r="A18" s="16" t="s">
        <v>1</v>
      </c>
      <c r="B18" s="46" t="s">
        <v>10</v>
      </c>
      <c r="C18" s="27">
        <v>28080</v>
      </c>
      <c r="D18" s="33">
        <v>0.35</v>
      </c>
      <c r="E18" s="50">
        <v>819</v>
      </c>
      <c r="F18" s="8"/>
      <c r="G18" s="9"/>
      <c r="H18" s="10"/>
      <c r="I18" s="11"/>
      <c r="J18" s="12"/>
      <c r="K18" s="10"/>
    </row>
    <row r="19" spans="1:11" x14ac:dyDescent="0.25">
      <c r="H19" s="1"/>
    </row>
    <row r="20" spans="1:11" x14ac:dyDescent="0.25">
      <c r="A20" s="15"/>
      <c r="H20" s="1"/>
    </row>
    <row r="21" spans="1:11" x14ac:dyDescent="0.25">
      <c r="A21" s="15" t="s">
        <v>24</v>
      </c>
      <c r="H21" s="1"/>
    </row>
    <row r="22" spans="1:11" x14ac:dyDescent="0.25">
      <c r="A22" s="15"/>
      <c r="H22" s="1"/>
    </row>
    <row r="23" spans="1:11" x14ac:dyDescent="0.25">
      <c r="H23" s="1"/>
    </row>
  </sheetData>
  <pageMargins left="0.25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30D7-CBA7-4796-ACC4-5007CE9C77F0}">
  <dimension ref="A2:H34"/>
  <sheetViews>
    <sheetView topLeftCell="A13" zoomScale="70" zoomScaleNormal="70" workbookViewId="0">
      <selection activeCell="G37" sqref="G37"/>
    </sheetView>
  </sheetViews>
  <sheetFormatPr defaultRowHeight="15" x14ac:dyDescent="0.25"/>
  <cols>
    <col min="1" max="1" width="9.140625" style="37"/>
    <col min="2" max="2" width="43.7109375" customWidth="1"/>
    <col min="3" max="3" width="10" style="10" customWidth="1"/>
    <col min="4" max="4" width="9.5703125" style="37" customWidth="1"/>
    <col min="5" max="5" width="27.7109375" customWidth="1"/>
    <col min="6" max="6" width="9" style="37" customWidth="1"/>
    <col min="7" max="7" width="12.42578125" style="37" customWidth="1"/>
    <col min="8" max="8" width="13" style="66" customWidth="1"/>
  </cols>
  <sheetData>
    <row r="2" spans="1:8" x14ac:dyDescent="0.25">
      <c r="B2" s="3" t="s">
        <v>76</v>
      </c>
    </row>
    <row r="4" spans="1:8" ht="60" x14ac:dyDescent="0.25">
      <c r="A4" s="77" t="s">
        <v>64</v>
      </c>
      <c r="B4" s="78" t="s">
        <v>25</v>
      </c>
      <c r="C4" s="79" t="s">
        <v>26</v>
      </c>
      <c r="D4" s="79" t="s">
        <v>80</v>
      </c>
      <c r="E4" s="80" t="s">
        <v>27</v>
      </c>
      <c r="F4" s="79" t="s">
        <v>28</v>
      </c>
      <c r="G4" s="79" t="s">
        <v>29</v>
      </c>
      <c r="H4" s="79" t="s">
        <v>79</v>
      </c>
    </row>
    <row r="5" spans="1:8" ht="30" x14ac:dyDescent="0.25">
      <c r="A5" s="41">
        <v>1</v>
      </c>
      <c r="B5" s="38" t="s">
        <v>30</v>
      </c>
      <c r="C5" s="39">
        <v>40</v>
      </c>
      <c r="D5" s="39">
        <v>40</v>
      </c>
      <c r="E5" s="38" t="s">
        <v>31</v>
      </c>
      <c r="F5" s="39">
        <v>934</v>
      </c>
      <c r="G5" s="40">
        <f>SUM(F5*D5)</f>
        <v>37360</v>
      </c>
      <c r="H5" s="40">
        <f>SUM(G5*12)</f>
        <v>448320</v>
      </c>
    </row>
    <row r="6" spans="1:8" ht="30" x14ac:dyDescent="0.25">
      <c r="A6" s="41">
        <v>2</v>
      </c>
      <c r="B6" s="38" t="s">
        <v>32</v>
      </c>
      <c r="C6" s="39">
        <v>50</v>
      </c>
      <c r="D6" s="39">
        <v>50</v>
      </c>
      <c r="E6" s="38" t="s">
        <v>0</v>
      </c>
      <c r="F6" s="39">
        <v>934</v>
      </c>
      <c r="G6" s="40">
        <f>SUM(F6*D6)</f>
        <v>46700</v>
      </c>
      <c r="H6" s="40">
        <f t="shared" ref="H6:H33" si="0">SUM(G6*12)</f>
        <v>560400</v>
      </c>
    </row>
    <row r="7" spans="1:8" ht="30" x14ac:dyDescent="0.25">
      <c r="A7" s="41">
        <v>3</v>
      </c>
      <c r="B7" s="38" t="s">
        <v>33</v>
      </c>
      <c r="C7" s="39">
        <v>45</v>
      </c>
      <c r="D7" s="39">
        <v>45</v>
      </c>
      <c r="E7" s="38" t="s">
        <v>34</v>
      </c>
      <c r="F7" s="39">
        <v>934</v>
      </c>
      <c r="G7" s="40">
        <f t="shared" ref="G7:G33" si="1">SUM(F7*D7)</f>
        <v>42030</v>
      </c>
      <c r="H7" s="40">
        <f t="shared" si="0"/>
        <v>504360</v>
      </c>
    </row>
    <row r="8" spans="1:8" ht="30" x14ac:dyDescent="0.25">
      <c r="A8" s="41">
        <v>4</v>
      </c>
      <c r="B8" s="38" t="s">
        <v>35</v>
      </c>
      <c r="C8" s="39">
        <v>60</v>
      </c>
      <c r="D8" s="39">
        <v>56</v>
      </c>
      <c r="E8" s="38" t="s">
        <v>36</v>
      </c>
      <c r="F8" s="39">
        <v>819</v>
      </c>
      <c r="G8" s="40">
        <f t="shared" si="1"/>
        <v>45864</v>
      </c>
      <c r="H8" s="40">
        <f t="shared" si="0"/>
        <v>550368</v>
      </c>
    </row>
    <row r="9" spans="1:8" ht="30" x14ac:dyDescent="0.25">
      <c r="A9" s="41">
        <v>5</v>
      </c>
      <c r="B9" s="38" t="s">
        <v>66</v>
      </c>
      <c r="C9" s="39">
        <v>15</v>
      </c>
      <c r="D9" s="39">
        <v>15</v>
      </c>
      <c r="E9" s="38" t="s">
        <v>0</v>
      </c>
      <c r="F9" s="39">
        <v>934</v>
      </c>
      <c r="G9" s="40">
        <f t="shared" si="1"/>
        <v>14010</v>
      </c>
      <c r="H9" s="40">
        <f t="shared" si="0"/>
        <v>168120</v>
      </c>
    </row>
    <row r="10" spans="1:8" ht="30" x14ac:dyDescent="0.25">
      <c r="A10" s="41">
        <v>6</v>
      </c>
      <c r="B10" s="38" t="s">
        <v>69</v>
      </c>
      <c r="C10" s="39">
        <v>8</v>
      </c>
      <c r="D10" s="39">
        <v>8</v>
      </c>
      <c r="E10" s="38" t="s">
        <v>0</v>
      </c>
      <c r="F10" s="39">
        <v>934</v>
      </c>
      <c r="G10" s="40">
        <f t="shared" si="1"/>
        <v>7472</v>
      </c>
      <c r="H10" s="40">
        <f t="shared" si="0"/>
        <v>89664</v>
      </c>
    </row>
    <row r="11" spans="1:8" ht="30" x14ac:dyDescent="0.25">
      <c r="A11" s="41">
        <v>7</v>
      </c>
      <c r="B11" s="38" t="s">
        <v>70</v>
      </c>
      <c r="C11" s="39">
        <v>10</v>
      </c>
      <c r="D11" s="39">
        <v>10</v>
      </c>
      <c r="E11" s="38" t="s">
        <v>74</v>
      </c>
      <c r="F11" s="39">
        <v>447</v>
      </c>
      <c r="G11" s="40">
        <f t="shared" si="1"/>
        <v>4470</v>
      </c>
      <c r="H11" s="40">
        <f t="shared" si="0"/>
        <v>53640</v>
      </c>
    </row>
    <row r="12" spans="1:8" ht="30" x14ac:dyDescent="0.25">
      <c r="A12" s="41">
        <v>8</v>
      </c>
      <c r="B12" s="38" t="s">
        <v>71</v>
      </c>
      <c r="C12" s="39">
        <v>20</v>
      </c>
      <c r="D12" s="39">
        <v>20</v>
      </c>
      <c r="E12" s="38" t="s">
        <v>74</v>
      </c>
      <c r="F12" s="39">
        <v>447</v>
      </c>
      <c r="G12" s="40">
        <f t="shared" si="1"/>
        <v>8940</v>
      </c>
      <c r="H12" s="40">
        <f t="shared" si="0"/>
        <v>107280</v>
      </c>
    </row>
    <row r="13" spans="1:8" x14ac:dyDescent="0.25">
      <c r="A13" s="41">
        <v>9</v>
      </c>
      <c r="B13" s="38" t="s">
        <v>72</v>
      </c>
      <c r="C13" s="39">
        <v>10</v>
      </c>
      <c r="D13" s="39">
        <v>10</v>
      </c>
      <c r="E13" s="38" t="s">
        <v>0</v>
      </c>
      <c r="F13" s="39">
        <v>934</v>
      </c>
      <c r="G13" s="40">
        <f t="shared" si="1"/>
        <v>9340</v>
      </c>
      <c r="H13" s="40">
        <f t="shared" si="0"/>
        <v>112080</v>
      </c>
    </row>
    <row r="14" spans="1:8" x14ac:dyDescent="0.25">
      <c r="A14" s="41">
        <v>10</v>
      </c>
      <c r="B14" s="38" t="s">
        <v>73</v>
      </c>
      <c r="C14" s="39">
        <v>35</v>
      </c>
      <c r="D14" s="39">
        <v>35</v>
      </c>
      <c r="E14" s="38" t="s">
        <v>74</v>
      </c>
      <c r="F14" s="39">
        <v>447</v>
      </c>
      <c r="G14" s="40">
        <f t="shared" si="1"/>
        <v>15645</v>
      </c>
      <c r="H14" s="40">
        <f t="shared" si="0"/>
        <v>187740</v>
      </c>
    </row>
    <row r="15" spans="1:8" ht="30" x14ac:dyDescent="0.25">
      <c r="A15" s="41">
        <v>11</v>
      </c>
      <c r="B15" s="38" t="s">
        <v>37</v>
      </c>
      <c r="C15" s="39">
        <v>8</v>
      </c>
      <c r="D15" s="39">
        <v>9</v>
      </c>
      <c r="E15" s="38" t="s">
        <v>34</v>
      </c>
      <c r="F15" s="39">
        <v>934</v>
      </c>
      <c r="G15" s="40">
        <f t="shared" si="1"/>
        <v>8406</v>
      </c>
      <c r="H15" s="40">
        <f t="shared" si="0"/>
        <v>100872</v>
      </c>
    </row>
    <row r="16" spans="1:8" ht="45" x14ac:dyDescent="0.25">
      <c r="A16" s="41">
        <v>12</v>
      </c>
      <c r="B16" s="38" t="s">
        <v>38</v>
      </c>
      <c r="C16" s="39" t="s">
        <v>39</v>
      </c>
      <c r="D16" s="39">
        <v>80</v>
      </c>
      <c r="E16" s="38" t="s">
        <v>40</v>
      </c>
      <c r="F16" s="39">
        <v>819</v>
      </c>
      <c r="G16" s="40">
        <f t="shared" si="1"/>
        <v>65520</v>
      </c>
      <c r="H16" s="40">
        <f t="shared" si="0"/>
        <v>786240</v>
      </c>
    </row>
    <row r="17" spans="1:8" ht="30" x14ac:dyDescent="0.25">
      <c r="A17" s="41">
        <v>13</v>
      </c>
      <c r="B17" s="38" t="s">
        <v>41</v>
      </c>
      <c r="C17" s="39">
        <v>13</v>
      </c>
      <c r="D17" s="39">
        <v>9</v>
      </c>
      <c r="E17" s="38" t="s">
        <v>42</v>
      </c>
      <c r="F17" s="40">
        <v>2343</v>
      </c>
      <c r="G17" s="40">
        <f t="shared" si="1"/>
        <v>21087</v>
      </c>
      <c r="H17" s="40">
        <f t="shared" si="0"/>
        <v>253044</v>
      </c>
    </row>
    <row r="18" spans="1:8" x14ac:dyDescent="0.25">
      <c r="A18" s="41">
        <v>14</v>
      </c>
      <c r="B18" s="38" t="s">
        <v>43</v>
      </c>
      <c r="C18" s="39">
        <v>35</v>
      </c>
      <c r="D18" s="39">
        <v>24</v>
      </c>
      <c r="E18" s="38" t="s">
        <v>44</v>
      </c>
      <c r="F18" s="39">
        <v>447</v>
      </c>
      <c r="G18" s="40">
        <f t="shared" si="1"/>
        <v>10728</v>
      </c>
      <c r="H18" s="40">
        <f t="shared" si="0"/>
        <v>128736</v>
      </c>
    </row>
    <row r="19" spans="1:8" x14ac:dyDescent="0.25">
      <c r="A19" s="41">
        <v>15</v>
      </c>
      <c r="B19" s="38" t="s">
        <v>45</v>
      </c>
      <c r="C19" s="39">
        <v>30</v>
      </c>
      <c r="D19" s="39">
        <v>30</v>
      </c>
      <c r="E19" s="38" t="s">
        <v>31</v>
      </c>
      <c r="F19" s="39">
        <v>934</v>
      </c>
      <c r="G19" s="40">
        <f t="shared" si="1"/>
        <v>28020</v>
      </c>
      <c r="H19" s="40">
        <f t="shared" si="0"/>
        <v>336240</v>
      </c>
    </row>
    <row r="20" spans="1:8" x14ac:dyDescent="0.25">
      <c r="A20" s="41">
        <v>16</v>
      </c>
      <c r="B20" s="38" t="s">
        <v>46</v>
      </c>
      <c r="C20" s="39">
        <v>56</v>
      </c>
      <c r="D20" s="39">
        <v>27</v>
      </c>
      <c r="E20" s="38" t="s">
        <v>47</v>
      </c>
      <c r="F20" s="40">
        <v>1687</v>
      </c>
      <c r="G20" s="40">
        <f t="shared" si="1"/>
        <v>45549</v>
      </c>
      <c r="H20" s="40">
        <f t="shared" si="0"/>
        <v>546588</v>
      </c>
    </row>
    <row r="21" spans="1:8" ht="30" x14ac:dyDescent="0.25">
      <c r="A21" s="41">
        <v>17</v>
      </c>
      <c r="B21" s="38" t="s">
        <v>48</v>
      </c>
      <c r="C21" s="39">
        <v>45</v>
      </c>
      <c r="D21" s="39">
        <v>25</v>
      </c>
      <c r="E21" s="38" t="s">
        <v>34</v>
      </c>
      <c r="F21" s="39">
        <v>934</v>
      </c>
      <c r="G21" s="40">
        <f t="shared" si="1"/>
        <v>23350</v>
      </c>
      <c r="H21" s="40">
        <f t="shared" si="0"/>
        <v>280200</v>
      </c>
    </row>
    <row r="22" spans="1:8" ht="30" x14ac:dyDescent="0.25">
      <c r="A22" s="41">
        <v>18</v>
      </c>
      <c r="B22" s="38" t="s">
        <v>49</v>
      </c>
      <c r="C22" s="39">
        <v>40</v>
      </c>
      <c r="D22" s="39">
        <v>35</v>
      </c>
      <c r="E22" s="38" t="s">
        <v>31</v>
      </c>
      <c r="F22" s="39">
        <v>934</v>
      </c>
      <c r="G22" s="40">
        <f t="shared" si="1"/>
        <v>32690</v>
      </c>
      <c r="H22" s="40">
        <f t="shared" si="0"/>
        <v>392280</v>
      </c>
    </row>
    <row r="23" spans="1:8" ht="45" x14ac:dyDescent="0.25">
      <c r="A23" s="41">
        <v>19</v>
      </c>
      <c r="B23" s="38" t="s">
        <v>50</v>
      </c>
      <c r="C23" s="39">
        <v>14</v>
      </c>
      <c r="D23" s="39">
        <v>10</v>
      </c>
      <c r="E23" s="38" t="s">
        <v>51</v>
      </c>
      <c r="F23" s="40">
        <v>2343</v>
      </c>
      <c r="G23" s="40">
        <f t="shared" si="1"/>
        <v>23430</v>
      </c>
      <c r="H23" s="40">
        <f t="shared" si="0"/>
        <v>281160</v>
      </c>
    </row>
    <row r="24" spans="1:8" ht="45" x14ac:dyDescent="0.25">
      <c r="A24" s="41">
        <v>20</v>
      </c>
      <c r="B24" s="38" t="s">
        <v>52</v>
      </c>
      <c r="C24" s="39" t="s">
        <v>53</v>
      </c>
      <c r="D24" s="39">
        <v>40</v>
      </c>
      <c r="E24" s="38" t="s">
        <v>54</v>
      </c>
      <c r="F24" s="39">
        <v>573</v>
      </c>
      <c r="G24" s="40">
        <f t="shared" si="1"/>
        <v>22920</v>
      </c>
      <c r="H24" s="40">
        <f t="shared" si="0"/>
        <v>275040</v>
      </c>
    </row>
    <row r="25" spans="1:8" x14ac:dyDescent="0.25">
      <c r="A25" s="41">
        <v>21</v>
      </c>
      <c r="B25" s="38" t="s">
        <v>67</v>
      </c>
      <c r="C25" s="39">
        <v>40</v>
      </c>
      <c r="D25" s="39">
        <v>40</v>
      </c>
      <c r="E25" s="38" t="s">
        <v>55</v>
      </c>
      <c r="F25" s="39">
        <v>447</v>
      </c>
      <c r="G25" s="40">
        <f t="shared" si="1"/>
        <v>17880</v>
      </c>
      <c r="H25" s="40">
        <f t="shared" si="0"/>
        <v>214560</v>
      </c>
    </row>
    <row r="26" spans="1:8" x14ac:dyDescent="0.25">
      <c r="A26" s="41">
        <v>22</v>
      </c>
      <c r="B26" s="38" t="s">
        <v>68</v>
      </c>
      <c r="C26" s="39">
        <v>10</v>
      </c>
      <c r="D26" s="39">
        <v>10</v>
      </c>
      <c r="E26" s="38" t="s">
        <v>55</v>
      </c>
      <c r="F26" s="39">
        <v>447</v>
      </c>
      <c r="G26" s="40">
        <f t="shared" si="1"/>
        <v>4470</v>
      </c>
      <c r="H26" s="40">
        <f t="shared" si="0"/>
        <v>53640</v>
      </c>
    </row>
    <row r="27" spans="1:8" x14ac:dyDescent="0.25">
      <c r="A27" s="41">
        <v>23</v>
      </c>
      <c r="B27" s="38" t="s">
        <v>56</v>
      </c>
      <c r="C27" s="39">
        <v>55</v>
      </c>
      <c r="D27" s="39">
        <v>55</v>
      </c>
      <c r="E27" s="38" t="s">
        <v>57</v>
      </c>
      <c r="F27" s="39">
        <v>934</v>
      </c>
      <c r="G27" s="40">
        <f t="shared" si="1"/>
        <v>51370</v>
      </c>
      <c r="H27" s="40">
        <f t="shared" si="0"/>
        <v>616440</v>
      </c>
    </row>
    <row r="28" spans="1:8" ht="30" x14ac:dyDescent="0.25">
      <c r="A28" s="41">
        <v>24</v>
      </c>
      <c r="B28" s="38" t="s">
        <v>58</v>
      </c>
      <c r="C28" s="39">
        <v>16</v>
      </c>
      <c r="D28" s="39">
        <v>35</v>
      </c>
      <c r="E28" s="38" t="s">
        <v>59</v>
      </c>
      <c r="F28" s="39">
        <v>934</v>
      </c>
      <c r="G28" s="40">
        <f t="shared" si="1"/>
        <v>32690</v>
      </c>
      <c r="H28" s="40">
        <f t="shared" si="0"/>
        <v>392280</v>
      </c>
    </row>
    <row r="29" spans="1:8" ht="30" x14ac:dyDescent="0.25">
      <c r="A29" s="41">
        <v>25</v>
      </c>
      <c r="B29" s="38" t="s">
        <v>58</v>
      </c>
      <c r="C29" s="39">
        <v>25</v>
      </c>
      <c r="D29" s="39">
        <v>25</v>
      </c>
      <c r="E29" s="38" t="s">
        <v>77</v>
      </c>
      <c r="F29" s="39">
        <v>934</v>
      </c>
      <c r="G29" s="40">
        <f t="shared" si="1"/>
        <v>23350</v>
      </c>
      <c r="H29" s="40">
        <f t="shared" si="0"/>
        <v>280200</v>
      </c>
    </row>
    <row r="30" spans="1:8" x14ac:dyDescent="0.25">
      <c r="A30" s="41">
        <v>26</v>
      </c>
      <c r="B30" s="38" t="s">
        <v>60</v>
      </c>
      <c r="C30" s="39" t="s">
        <v>61</v>
      </c>
      <c r="D30" s="39">
        <v>42</v>
      </c>
      <c r="E30" s="38" t="s">
        <v>62</v>
      </c>
      <c r="F30" s="39">
        <v>819</v>
      </c>
      <c r="G30" s="40">
        <f t="shared" si="1"/>
        <v>34398</v>
      </c>
      <c r="H30" s="40">
        <f t="shared" si="0"/>
        <v>412776</v>
      </c>
    </row>
    <row r="31" spans="1:8" x14ac:dyDescent="0.25">
      <c r="A31" s="41">
        <v>27</v>
      </c>
      <c r="B31" s="38" t="s">
        <v>63</v>
      </c>
      <c r="C31" s="39">
        <v>120</v>
      </c>
      <c r="D31" s="39">
        <v>34</v>
      </c>
      <c r="E31" s="38" t="s">
        <v>62</v>
      </c>
      <c r="F31" s="39">
        <v>819</v>
      </c>
      <c r="G31" s="40">
        <f t="shared" si="1"/>
        <v>27846</v>
      </c>
      <c r="H31" s="40">
        <f t="shared" si="0"/>
        <v>334152</v>
      </c>
    </row>
    <row r="32" spans="1:8" x14ac:dyDescent="0.25">
      <c r="A32" s="63">
        <v>28</v>
      </c>
      <c r="B32" s="62" t="s">
        <v>65</v>
      </c>
      <c r="C32" s="64">
        <v>17</v>
      </c>
      <c r="D32" s="64">
        <v>17</v>
      </c>
      <c r="E32" s="62" t="s">
        <v>62</v>
      </c>
      <c r="F32" s="64">
        <v>819</v>
      </c>
      <c r="G32" s="65">
        <f t="shared" si="1"/>
        <v>13923</v>
      </c>
      <c r="H32" s="65">
        <f t="shared" si="0"/>
        <v>167076</v>
      </c>
    </row>
    <row r="33" spans="1:8" ht="15.75" thickBot="1" x14ac:dyDescent="0.3">
      <c r="A33" s="67">
        <v>29</v>
      </c>
      <c r="B33" s="68" t="s">
        <v>78</v>
      </c>
      <c r="C33" s="69">
        <v>12</v>
      </c>
      <c r="D33" s="69">
        <v>12</v>
      </c>
      <c r="E33" s="70" t="s">
        <v>57</v>
      </c>
      <c r="F33" s="69">
        <v>447</v>
      </c>
      <c r="G33" s="71">
        <f t="shared" si="1"/>
        <v>5364</v>
      </c>
      <c r="H33" s="71">
        <f t="shared" si="0"/>
        <v>64368</v>
      </c>
    </row>
    <row r="34" spans="1:8" ht="15.75" thickBot="1" x14ac:dyDescent="0.3">
      <c r="A34" s="72" t="s">
        <v>81</v>
      </c>
      <c r="B34" s="73"/>
      <c r="C34" s="74"/>
      <c r="D34" s="74"/>
      <c r="E34" s="73"/>
      <c r="F34" s="74"/>
      <c r="G34" s="75">
        <f>SUM(G5:G33)</f>
        <v>724822</v>
      </c>
      <c r="H34" s="76">
        <f>SUM(H5:H33)</f>
        <v>8697864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varianta propusa 2026</vt:lpstr>
      <vt:lpstr>Calcul bugetar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2024-07-02T09:21:15Z</cp:lastPrinted>
  <dcterms:created xsi:type="dcterms:W3CDTF">2021-06-24T06:56:32Z</dcterms:created>
  <dcterms:modified xsi:type="dcterms:W3CDTF">2025-07-14T06:20:26Z</dcterms:modified>
</cp:coreProperties>
</file>