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5155" windowHeight="12060"/>
  </bookViews>
  <sheets>
    <sheet name="Sheet2" sheetId="2" r:id="rId1"/>
  </sheets>
  <externalReferences>
    <externalReference r:id="rId2"/>
    <externalReference r:id="rId3"/>
    <externalReference r:id="rId4"/>
  </externalReferences>
  <definedNames>
    <definedName name="_xlnm.Print_Area" localSheetId="0">Sheet2!$A$1:$AC$23</definedName>
  </definedNames>
  <calcPr calcId="125725"/>
  <fileRecoveryPr repairLoad="1"/>
</workbook>
</file>

<file path=xl/calcChain.xml><?xml version="1.0" encoding="utf-8"?>
<calcChain xmlns="http://schemas.openxmlformats.org/spreadsheetml/2006/main">
  <c r="H17" i="2"/>
  <c r="E14"/>
  <c r="H13"/>
  <c r="G13"/>
  <c r="I9"/>
  <c r="I10"/>
  <c r="I11"/>
  <c r="I12"/>
  <c r="I15"/>
  <c r="I16"/>
  <c r="I8"/>
  <c r="E11"/>
  <c r="D11"/>
  <c r="E10"/>
  <c r="D10"/>
  <c r="C9"/>
  <c r="C8"/>
  <c r="B4"/>
  <c r="H14"/>
  <c r="E12"/>
  <c r="D12"/>
  <c r="E18"/>
  <c r="C18"/>
  <c r="G18"/>
  <c r="D18"/>
  <c r="H18" l="1"/>
  <c r="I14" l="1"/>
  <c r="I17" l="1"/>
  <c r="F13" l="1"/>
  <c r="F18" l="1"/>
  <c r="I13"/>
  <c r="I18" s="1"/>
</calcChain>
</file>

<file path=xl/sharedStrings.xml><?xml version="1.0" encoding="utf-8"?>
<sst xmlns="http://schemas.openxmlformats.org/spreadsheetml/2006/main" count="22" uniqueCount="22">
  <si>
    <t>Suma/lună:</t>
  </si>
  <si>
    <t>Denumire activitate</t>
  </si>
  <si>
    <t>Amenajări ext., refacerea med. natural</t>
  </si>
  <si>
    <t>Elaborare proiect tehnic şi Detalii de execuţie</t>
  </si>
  <si>
    <t>Organizarea procedurilor de achiziţie publică şi atribuirea lucrărilor de execuţie</t>
  </si>
  <si>
    <t>Diverse şi neprevăzute, taxa I.S.C.</t>
  </si>
  <si>
    <t>Obtinerea autorizatiei de construire, avize.</t>
  </si>
  <si>
    <t>Elaborare Studiu de fezabilitate si consultanta</t>
  </si>
  <si>
    <t>Urmărirea lucrărilor pe şantier de către proiectanţi, diriginte de şantier si organizare de santier</t>
  </si>
  <si>
    <t>Masurari topografice,  studiu geo</t>
  </si>
  <si>
    <t xml:space="preserve">Total </t>
  </si>
  <si>
    <t>Intocmit</t>
  </si>
  <si>
    <t>Ing. Craciun Ciprian</t>
  </si>
  <si>
    <t>Grafic de eşalonare a investiţiei :</t>
  </si>
  <si>
    <t>Racordarea cladiri la utilitatii</t>
  </si>
  <si>
    <t>Luna I</t>
  </si>
  <si>
    <t>Luna II</t>
  </si>
  <si>
    <t>Luna III</t>
  </si>
  <si>
    <t>Luna IV</t>
  </si>
  <si>
    <t>Luna V</t>
  </si>
  <si>
    <t>Luna VI</t>
  </si>
  <si>
    <t>Construire Observator Astronomic</t>
  </si>
</sst>
</file>

<file path=xl/styles.xml><?xml version="1.0" encoding="utf-8"?>
<styleSheet xmlns="http://schemas.openxmlformats.org/spreadsheetml/2006/main">
  <numFmts count="1">
    <numFmt numFmtId="164" formatCode="#,##0.000"/>
  </numFmts>
  <fonts count="6">
    <font>
      <sz val="12"/>
      <name val="Arial"/>
    </font>
    <font>
      <sz val="9"/>
      <name val="Verdana"/>
      <family val="2"/>
    </font>
    <font>
      <b/>
      <sz val="9"/>
      <name val="Verdana"/>
      <family val="2"/>
    </font>
    <font>
      <b/>
      <sz val="10"/>
      <name val="Verdana"/>
      <family val="2"/>
    </font>
    <font>
      <sz val="8"/>
      <name val="Verdana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0" fontId="1" fillId="0" borderId="0" xfId="0" applyFont="1" applyAlignment="1"/>
    <xf numFmtId="0" fontId="4" fillId="0" borderId="0" xfId="0" applyFont="1" applyAlignment="1"/>
    <xf numFmtId="0" fontId="2" fillId="0" borderId="0" xfId="0" applyFont="1" applyFill="1" applyBorder="1" applyAlignment="1">
      <alignment horizontal="center" wrapText="1"/>
    </xf>
    <xf numFmtId="4" fontId="4" fillId="0" borderId="0" xfId="0" applyNumberFormat="1" applyFont="1" applyFill="1" applyBorder="1" applyAlignment="1">
      <alignment horizontal="right"/>
    </xf>
    <xf numFmtId="0" fontId="1" fillId="0" borderId="0" xfId="0" applyFont="1" applyFill="1"/>
    <xf numFmtId="0" fontId="3" fillId="0" borderId="0" xfId="0" applyFont="1" applyAlignment="1">
      <alignment horizontal="center"/>
    </xf>
    <xf numFmtId="0" fontId="4" fillId="0" borderId="1" xfId="0" applyFont="1" applyFill="1" applyBorder="1" applyAlignment="1">
      <alignment wrapText="1"/>
    </xf>
    <xf numFmtId="0" fontId="4" fillId="0" borderId="0" xfId="0" applyFont="1" applyFill="1" applyAlignment="1"/>
    <xf numFmtId="0" fontId="3" fillId="0" borderId="0" xfId="0" applyFont="1" applyAlignment="1"/>
    <xf numFmtId="0" fontId="1" fillId="0" borderId="0" xfId="0" applyFont="1" applyBorder="1" applyAlignment="1">
      <alignment horizontal="left"/>
    </xf>
    <xf numFmtId="0" fontId="3" fillId="0" borderId="0" xfId="0" applyFont="1" applyBorder="1" applyAlignment="1"/>
    <xf numFmtId="0" fontId="3" fillId="0" borderId="0" xfId="0" applyFont="1" applyBorder="1" applyAlignment="1">
      <alignment horizontal="center"/>
    </xf>
    <xf numFmtId="0" fontId="1" fillId="0" borderId="0" xfId="0" applyFont="1" applyBorder="1"/>
    <xf numFmtId="0" fontId="4" fillId="0" borderId="0" xfId="0" applyFont="1" applyFill="1" applyBorder="1" applyAlignment="1"/>
    <xf numFmtId="0" fontId="4" fillId="0" borderId="0" xfId="0" applyFont="1" applyFill="1" applyBorder="1" applyAlignment="1">
      <alignment wrapText="1"/>
    </xf>
    <xf numFmtId="0" fontId="1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3" fillId="0" borderId="0" xfId="0" applyFont="1" applyFill="1" applyBorder="1" applyAlignment="1"/>
    <xf numFmtId="0" fontId="3" fillId="0" borderId="0" xfId="0" applyFont="1" applyFill="1" applyBorder="1" applyAlignment="1">
      <alignment horizont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 wrapText="1"/>
    </xf>
    <xf numFmtId="0" fontId="4" fillId="0" borderId="0" xfId="0" applyFont="1" applyFill="1" applyBorder="1" applyAlignment="1">
      <alignment horizontal="right"/>
    </xf>
    <xf numFmtId="3" fontId="4" fillId="0" borderId="0" xfId="0" applyNumberFormat="1" applyFont="1" applyFill="1" applyBorder="1" applyAlignment="1"/>
    <xf numFmtId="0" fontId="1" fillId="0" borderId="0" xfId="0" applyFont="1" applyFill="1" applyBorder="1" applyAlignment="1">
      <alignment horizontal="right"/>
    </xf>
    <xf numFmtId="0" fontId="2" fillId="0" borderId="2" xfId="0" applyFont="1" applyFill="1" applyBorder="1" applyAlignment="1">
      <alignment horizontal="center" wrapText="1"/>
    </xf>
    <xf numFmtId="0" fontId="4" fillId="0" borderId="3" xfId="0" applyFont="1" applyFill="1" applyBorder="1" applyAlignment="1">
      <alignment wrapText="1"/>
    </xf>
    <xf numFmtId="0" fontId="2" fillId="0" borderId="4" xfId="0" applyFont="1" applyFill="1" applyBorder="1" applyAlignment="1">
      <alignment horizontal="center" wrapText="1"/>
    </xf>
    <xf numFmtId="0" fontId="4" fillId="0" borderId="5" xfId="0" applyFont="1" applyFill="1" applyBorder="1" applyAlignment="1">
      <alignment wrapText="1"/>
    </xf>
    <xf numFmtId="0" fontId="4" fillId="0" borderId="6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 wrapText="1"/>
    </xf>
    <xf numFmtId="4" fontId="4" fillId="0" borderId="0" xfId="0" applyNumberFormat="1" applyFont="1" applyFill="1" applyBorder="1" applyAlignment="1">
      <alignment horizontal="center"/>
    </xf>
    <xf numFmtId="164" fontId="4" fillId="0" borderId="3" xfId="0" applyNumberFormat="1" applyFont="1" applyFill="1" applyBorder="1" applyAlignment="1">
      <alignment horizontal="center"/>
    </xf>
    <xf numFmtId="164" fontId="4" fillId="0" borderId="1" xfId="0" applyNumberFormat="1" applyFont="1" applyFill="1" applyBorder="1" applyAlignment="1">
      <alignment horizontal="center"/>
    </xf>
    <xf numFmtId="164" fontId="4" fillId="0" borderId="5" xfId="0" applyNumberFormat="1" applyFont="1" applyFill="1" applyBorder="1" applyAlignment="1">
      <alignment horizontal="center"/>
    </xf>
    <xf numFmtId="164" fontId="4" fillId="0" borderId="9" xfId="0" applyNumberFormat="1" applyFont="1" applyFill="1" applyBorder="1" applyAlignment="1">
      <alignment horizontal="center"/>
    </xf>
    <xf numFmtId="164" fontId="4" fillId="2" borderId="4" xfId="0" applyNumberFormat="1" applyFont="1" applyFill="1" applyBorder="1" applyAlignment="1">
      <alignment horizontal="center"/>
    </xf>
    <xf numFmtId="1" fontId="3" fillId="0" borderId="0" xfId="0" applyNumberFormat="1" applyFont="1" applyAlignment="1"/>
    <xf numFmtId="164" fontId="4" fillId="0" borderId="0" xfId="0" applyNumberFormat="1" applyFont="1" applyFill="1" applyBorder="1" applyAlignment="1">
      <alignment horizontal="right"/>
    </xf>
    <xf numFmtId="164" fontId="4" fillId="2" borderId="12" xfId="0" applyNumberFormat="1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 wrapText="1"/>
    </xf>
    <xf numFmtId="0" fontId="2" fillId="0" borderId="11" xfId="0" applyFont="1" applyFill="1" applyBorder="1" applyAlignment="1">
      <alignment horizontal="center" wrapText="1"/>
    </xf>
    <xf numFmtId="0" fontId="2" fillId="0" borderId="10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wrapText="1"/>
    </xf>
    <xf numFmtId="4" fontId="4" fillId="0" borderId="0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--==%20PROIECTE%20ARMONIC%202014%20==--\260%20-%20PRIMARIA%20CUCERDEA%20-%20Reparatii%20si%20reabilitare%20termica%20cladire\5.%20D.A.L.I\Deviz%20General\anexa%20la%20devizul%20genera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ipri\AppData\Roaming\Microsoft\Excel\Deviz%20General-20.07.201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ipri\AppData\Roaming\Microsoft\Excel\anexa%20la%20devizul%20general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Dev ob 1"/>
    </sheetNames>
    <sheetDataSet>
      <sheetData sheetId="0" refreshError="1"/>
      <sheetData sheetId="1">
        <row r="11">
          <cell r="I11">
            <v>0</v>
          </cell>
        </row>
        <row r="23">
          <cell r="I23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Dev ob 1"/>
      <sheetName val="Deviz general "/>
    </sheetNames>
    <sheetDataSet>
      <sheetData sheetId="0"/>
      <sheetData sheetId="1">
        <row r="11">
          <cell r="B11" t="str">
            <v>CONSTRUIRE OBSERVATOR ASTRONOMIC , Zona Platoul Cornesti, jud. MUREŞ.</v>
          </cell>
        </row>
        <row r="51">
          <cell r="F51">
            <v>5.2</v>
          </cell>
        </row>
        <row r="52">
          <cell r="F52">
            <v>0</v>
          </cell>
        </row>
        <row r="54">
          <cell r="F54">
            <v>156</v>
          </cell>
        </row>
        <row r="56">
          <cell r="F56">
            <v>463.44999999999993</v>
          </cell>
        </row>
        <row r="59">
          <cell r="F59">
            <v>2.3172499999999996</v>
          </cell>
        </row>
        <row r="62">
          <cell r="F62">
            <v>3.7075999999999993</v>
          </cell>
        </row>
        <row r="66">
          <cell r="F66">
            <v>2.3172499999999996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Dev ob 1"/>
    </sheetNames>
    <sheetDataSet>
      <sheetData sheetId="0">
        <row r="11">
          <cell r="I11">
            <v>2</v>
          </cell>
        </row>
        <row r="15">
          <cell r="I15">
            <v>0.5</v>
          </cell>
        </row>
        <row r="16">
          <cell r="I16">
            <v>0.1</v>
          </cell>
        </row>
        <row r="17">
          <cell r="I17">
            <v>2</v>
          </cell>
        </row>
        <row r="19">
          <cell r="I19">
            <v>8</v>
          </cell>
        </row>
        <row r="20">
          <cell r="I20">
            <v>20</v>
          </cell>
        </row>
        <row r="21">
          <cell r="I21">
            <v>4</v>
          </cell>
        </row>
        <row r="22">
          <cell r="I22">
            <v>2</v>
          </cell>
        </row>
        <row r="31">
          <cell r="I31">
            <v>3.4000000000000004</v>
          </cell>
        </row>
        <row r="32">
          <cell r="I32">
            <v>3.5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D23"/>
  <sheetViews>
    <sheetView tabSelected="1" view="pageBreakPreview" zoomScaleNormal="100" workbookViewId="0">
      <selection activeCell="K9" sqref="K9"/>
    </sheetView>
  </sheetViews>
  <sheetFormatPr defaultRowHeight="11.25"/>
  <cols>
    <col min="1" max="1" width="2.88671875" style="1" customWidth="1"/>
    <col min="2" max="2" width="26.33203125" style="2" customWidth="1"/>
    <col min="3" max="3" width="8.109375" style="1" customWidth="1"/>
    <col min="4" max="4" width="10.6640625" style="1" customWidth="1"/>
    <col min="5" max="5" width="11.6640625" style="1" customWidth="1"/>
    <col min="6" max="6" width="12" style="1" customWidth="1"/>
    <col min="7" max="7" width="9.33203125" style="1" customWidth="1"/>
    <col min="8" max="8" width="10.6640625" style="1" customWidth="1"/>
    <col min="9" max="9" width="14" style="1" customWidth="1"/>
    <col min="10" max="10" width="15" style="1" customWidth="1"/>
    <col min="11" max="11" width="8.6640625" style="14" customWidth="1"/>
    <col min="12" max="12" width="17.33203125" style="14" customWidth="1"/>
    <col min="13" max="13" width="8.44140625" style="14" customWidth="1"/>
    <col min="14" max="14" width="8" style="14" customWidth="1"/>
    <col min="15" max="15" width="8.33203125" style="14" customWidth="1"/>
    <col min="16" max="16" width="8" style="14" customWidth="1"/>
    <col min="17" max="17" width="7.88671875" style="14" customWidth="1"/>
    <col min="18" max="18" width="8.88671875" style="14"/>
    <col min="19" max="19" width="8" style="14" customWidth="1"/>
    <col min="20" max="20" width="8.77734375" style="14" customWidth="1"/>
    <col min="21" max="21" width="8.109375" style="14" customWidth="1"/>
    <col min="22" max="22" width="8.33203125" style="14" customWidth="1"/>
    <col min="23" max="24" width="7.6640625" style="14" customWidth="1"/>
    <col min="25" max="25" width="7.88671875" style="14" customWidth="1"/>
    <col min="26" max="26" width="8.6640625" style="14" customWidth="1"/>
    <col min="27" max="29" width="8.88671875" style="14"/>
    <col min="30" max="16384" width="8.88671875" style="1"/>
  </cols>
  <sheetData>
    <row r="1" spans="1:30" ht="13.5" customHeight="1"/>
    <row r="2" spans="1:30" ht="14.25" customHeight="1"/>
    <row r="3" spans="1:30" ht="15.75" customHeight="1">
      <c r="A3" s="10" t="s">
        <v>13</v>
      </c>
      <c r="B3" s="10"/>
      <c r="C3" s="10"/>
      <c r="D3" s="10"/>
      <c r="E3" s="10"/>
      <c r="F3" s="10"/>
      <c r="G3" s="10"/>
      <c r="H3" s="10"/>
      <c r="I3" s="10"/>
      <c r="J3" s="7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3"/>
      <c r="X3" s="13"/>
      <c r="Y3" s="13"/>
      <c r="Z3" s="13"/>
      <c r="AA3" s="13"/>
      <c r="AB3" s="13"/>
    </row>
    <row r="4" spans="1:30" ht="13.5" customHeight="1">
      <c r="A4" s="10"/>
      <c r="B4" s="41" t="str">
        <f>'[2]Deviz general '!$B$11</f>
        <v>CONSTRUIRE OBSERVATOR ASTRONOMIC , Zona Platoul Cornesti, jud. MUREŞ.</v>
      </c>
      <c r="C4" s="10"/>
      <c r="D4" s="10"/>
      <c r="E4" s="10"/>
      <c r="F4" s="10"/>
      <c r="G4" s="10"/>
      <c r="H4" s="10"/>
      <c r="I4" s="10"/>
      <c r="J4" s="7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3"/>
      <c r="X4" s="13"/>
      <c r="Y4" s="13"/>
      <c r="Z4" s="13"/>
      <c r="AA4" s="13"/>
      <c r="AB4" s="13"/>
    </row>
    <row r="5" spans="1:30" ht="14.25" customHeight="1">
      <c r="A5" s="10"/>
      <c r="B5" s="10"/>
      <c r="C5" s="10"/>
      <c r="D5" s="10"/>
      <c r="E5" s="10"/>
      <c r="F5" s="10"/>
      <c r="G5" s="10"/>
      <c r="H5" s="10"/>
      <c r="I5" s="10"/>
      <c r="J5" s="7"/>
      <c r="K5" s="12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20"/>
      <c r="X5" s="20"/>
      <c r="Y5" s="20"/>
      <c r="Z5" s="20"/>
      <c r="AA5" s="20"/>
      <c r="AB5" s="20"/>
      <c r="AC5" s="17"/>
      <c r="AD5" s="6"/>
    </row>
    <row r="6" spans="1:30" ht="15" customHeight="1" thickBot="1">
      <c r="J6" s="11"/>
      <c r="L6" s="21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22"/>
      <c r="Y6" s="22"/>
      <c r="Z6" s="22"/>
      <c r="AA6" s="22"/>
      <c r="AB6" s="22"/>
      <c r="AC6" s="17"/>
      <c r="AD6" s="6"/>
    </row>
    <row r="7" spans="1:30" ht="14.25" customHeight="1" thickBot="1">
      <c r="A7" s="46" t="s">
        <v>1</v>
      </c>
      <c r="B7" s="47"/>
      <c r="C7" s="29" t="s">
        <v>15</v>
      </c>
      <c r="D7" s="27" t="s">
        <v>16</v>
      </c>
      <c r="E7" s="29" t="s">
        <v>17</v>
      </c>
      <c r="F7" s="29" t="s">
        <v>18</v>
      </c>
      <c r="G7" s="29" t="s">
        <v>19</v>
      </c>
      <c r="H7" s="29" t="s">
        <v>20</v>
      </c>
      <c r="I7" s="34" t="s">
        <v>10</v>
      </c>
      <c r="J7" s="48"/>
      <c r="K7" s="48"/>
      <c r="L7" s="18"/>
      <c r="M7" s="18"/>
      <c r="N7" s="18"/>
      <c r="O7" s="23"/>
      <c r="P7" s="23"/>
      <c r="Q7" s="4"/>
      <c r="R7" s="4"/>
      <c r="S7" s="4"/>
      <c r="T7" s="4"/>
      <c r="U7" s="4"/>
      <c r="V7" s="4"/>
      <c r="W7" s="4"/>
      <c r="X7" s="4"/>
      <c r="Y7" s="18"/>
      <c r="Z7" s="18"/>
      <c r="AA7" s="18"/>
      <c r="AB7" s="17"/>
      <c r="AC7" s="6"/>
      <c r="AD7" s="6"/>
    </row>
    <row r="8" spans="1:30" s="3" customFormat="1" ht="27" customHeight="1">
      <c r="A8" s="31">
        <v>1</v>
      </c>
      <c r="B8" s="28" t="s">
        <v>7</v>
      </c>
      <c r="C8" s="36">
        <f>SUM('[3]Dev ob 1'!$I$19)</f>
        <v>8</v>
      </c>
      <c r="D8" s="36"/>
      <c r="E8" s="36"/>
      <c r="F8" s="36"/>
      <c r="G8" s="36"/>
      <c r="H8" s="36"/>
      <c r="I8" s="43">
        <f>SUM(C8:H8)</f>
        <v>8</v>
      </c>
      <c r="J8" s="15"/>
      <c r="K8" s="16"/>
      <c r="L8" s="15"/>
      <c r="M8" s="5"/>
      <c r="N8" s="24"/>
      <c r="O8" s="24"/>
      <c r="P8" s="5"/>
      <c r="Q8" s="15"/>
      <c r="R8" s="24"/>
      <c r="S8" s="24"/>
      <c r="T8" s="24"/>
      <c r="U8" s="24"/>
      <c r="V8" s="24"/>
      <c r="W8" s="24"/>
      <c r="X8" s="24"/>
      <c r="Y8" s="24"/>
      <c r="Z8" s="24"/>
      <c r="AA8" s="5"/>
      <c r="AB8" s="15"/>
      <c r="AC8" s="9"/>
      <c r="AD8" s="9"/>
    </row>
    <row r="9" spans="1:30" s="3" customFormat="1" ht="19.5" customHeight="1">
      <c r="A9" s="32">
        <v>2</v>
      </c>
      <c r="B9" s="8" t="s">
        <v>9</v>
      </c>
      <c r="C9" s="37">
        <f>SUM('[3]Dev ob 1'!$I$11)</f>
        <v>2</v>
      </c>
      <c r="D9" s="37"/>
      <c r="E9" s="37"/>
      <c r="F9" s="37"/>
      <c r="G9" s="37"/>
      <c r="H9" s="37"/>
      <c r="I9" s="43">
        <f t="shared" ref="I9:I16" si="0">SUM(C9:H9)</f>
        <v>2</v>
      </c>
      <c r="J9" s="15"/>
      <c r="K9" s="15"/>
      <c r="L9" s="5"/>
      <c r="M9" s="15"/>
      <c r="N9" s="24"/>
      <c r="O9" s="24"/>
      <c r="P9" s="5"/>
      <c r="Q9" s="15"/>
      <c r="R9" s="24"/>
      <c r="S9" s="24"/>
      <c r="T9" s="24"/>
      <c r="U9" s="24"/>
      <c r="V9" s="24"/>
      <c r="W9" s="24"/>
      <c r="X9" s="24"/>
      <c r="Y9" s="24"/>
      <c r="Z9" s="24"/>
      <c r="AA9" s="5"/>
      <c r="AB9" s="15"/>
      <c r="AC9" s="9"/>
      <c r="AD9" s="9"/>
    </row>
    <row r="10" spans="1:30" s="3" customFormat="1" ht="27.75" customHeight="1">
      <c r="A10" s="32">
        <v>3</v>
      </c>
      <c r="B10" s="8" t="s">
        <v>3</v>
      </c>
      <c r="C10" s="37"/>
      <c r="D10" s="37">
        <f>SUM('[3]Dev ob 1'!$I$20)</f>
        <v>20</v>
      </c>
      <c r="E10" s="37">
        <f>SUM('[3]Dev ob 1'!$I$21+'[3]Dev ob 1'!$I$22)</f>
        <v>6</v>
      </c>
      <c r="F10" s="37"/>
      <c r="G10" s="37"/>
      <c r="H10" s="37"/>
      <c r="I10" s="43">
        <f t="shared" si="0"/>
        <v>26</v>
      </c>
      <c r="J10" s="15"/>
      <c r="K10" s="16"/>
      <c r="L10" s="5"/>
      <c r="M10" s="15"/>
      <c r="N10" s="5"/>
      <c r="O10" s="15"/>
      <c r="P10" s="5"/>
      <c r="Q10" s="15"/>
      <c r="R10" s="5"/>
      <c r="S10" s="5"/>
      <c r="T10" s="5"/>
      <c r="U10" s="5"/>
      <c r="V10" s="5"/>
      <c r="W10" s="5"/>
      <c r="X10" s="5"/>
      <c r="Y10" s="5"/>
      <c r="Z10" s="5"/>
      <c r="AA10" s="5"/>
      <c r="AB10" s="15"/>
      <c r="AC10" s="9"/>
      <c r="AD10" s="9"/>
    </row>
    <row r="11" spans="1:30" s="3" customFormat="1" ht="27" customHeight="1">
      <c r="A11" s="32">
        <v>4</v>
      </c>
      <c r="B11" s="8" t="s">
        <v>6</v>
      </c>
      <c r="C11" s="37"/>
      <c r="D11" s="37">
        <f>SUM('[3]Dev ob 1'!$I$17)</f>
        <v>2</v>
      </c>
      <c r="E11" s="37">
        <f>SUM('[3]Dev ob 1'!$I$16+'[3]Dev ob 1'!$I$15)</f>
        <v>0.6</v>
      </c>
      <c r="F11" s="37"/>
      <c r="G11" s="37"/>
      <c r="H11" s="37"/>
      <c r="I11" s="43">
        <f t="shared" si="0"/>
        <v>2.6</v>
      </c>
      <c r="J11" s="15"/>
      <c r="K11" s="16"/>
      <c r="L11" s="5"/>
      <c r="M11" s="15"/>
      <c r="N11" s="5"/>
      <c r="O11" s="15"/>
      <c r="P11" s="5"/>
      <c r="Q11" s="15"/>
      <c r="R11" s="5"/>
      <c r="S11" s="5"/>
      <c r="T11" s="5"/>
      <c r="U11" s="5"/>
      <c r="V11" s="5"/>
      <c r="W11" s="5"/>
      <c r="X11" s="5"/>
      <c r="Y11" s="5"/>
      <c r="Z11" s="5"/>
      <c r="AA11" s="5"/>
      <c r="AB11" s="15"/>
      <c r="AC11" s="9"/>
      <c r="AD11" s="9"/>
    </row>
    <row r="12" spans="1:30" s="3" customFormat="1" ht="37.5" customHeight="1">
      <c r="A12" s="32">
        <v>5</v>
      </c>
      <c r="B12" s="8" t="s">
        <v>4</v>
      </c>
      <c r="C12" s="37"/>
      <c r="D12" s="37">
        <f>SUM('[1]Dev ob 1'!$I$23)</f>
        <v>0</v>
      </c>
      <c r="E12" s="37">
        <f>SUM('[1]Dev ob 1'!$I$23)</f>
        <v>0</v>
      </c>
      <c r="F12" s="37"/>
      <c r="G12" s="37"/>
      <c r="H12" s="37"/>
      <c r="I12" s="43">
        <f t="shared" si="0"/>
        <v>0</v>
      </c>
      <c r="J12" s="15"/>
      <c r="K12" s="16"/>
      <c r="L12" s="5"/>
      <c r="M12" s="15"/>
      <c r="N12" s="5"/>
      <c r="O12" s="15"/>
      <c r="P12" s="5"/>
      <c r="Q12" s="15"/>
      <c r="R12" s="5"/>
      <c r="S12" s="5"/>
      <c r="T12" s="5"/>
      <c r="U12" s="5"/>
      <c r="V12" s="5"/>
      <c r="W12" s="5"/>
      <c r="X12" s="5"/>
      <c r="Y12" s="5"/>
      <c r="Z12" s="5"/>
      <c r="AA12" s="5"/>
      <c r="AB12" s="15"/>
      <c r="AC12" s="9"/>
      <c r="AD12" s="9"/>
    </row>
    <row r="13" spans="1:30" s="3" customFormat="1" ht="37.5" customHeight="1">
      <c r="A13" s="32">
        <v>6</v>
      </c>
      <c r="B13" s="8" t="s">
        <v>8</v>
      </c>
      <c r="C13" s="37"/>
      <c r="D13" s="37"/>
      <c r="E13" s="37">
        <v>0</v>
      </c>
      <c r="F13" s="37">
        <f>SUM('[2]Deviz general '!$F$59)</f>
        <v>2.3172499999999996</v>
      </c>
      <c r="G13" s="37">
        <f>SUM('[3]Dev ob 1'!$I$31)</f>
        <v>3.4000000000000004</v>
      </c>
      <c r="H13" s="37">
        <f>SUM('[3]Dev ob 1'!$I$32)</f>
        <v>3.5</v>
      </c>
      <c r="I13" s="43">
        <f t="shared" si="0"/>
        <v>9.2172499999999999</v>
      </c>
      <c r="J13" s="15"/>
      <c r="K13" s="16"/>
      <c r="L13" s="5"/>
      <c r="M13" s="5"/>
      <c r="N13" s="5"/>
      <c r="O13" s="5"/>
      <c r="P13" s="5"/>
      <c r="Q13" s="15"/>
      <c r="R13" s="15"/>
      <c r="S13" s="5"/>
      <c r="T13" s="5"/>
      <c r="U13" s="5"/>
      <c r="V13" s="5"/>
      <c r="W13" s="5"/>
      <c r="X13" s="5"/>
      <c r="Y13" s="5"/>
      <c r="Z13" s="5"/>
      <c r="AA13" s="5"/>
      <c r="AB13" s="15"/>
      <c r="AC13" s="9"/>
      <c r="AD13" s="9"/>
    </row>
    <row r="14" spans="1:30" s="9" customFormat="1" ht="25.5" customHeight="1">
      <c r="A14" s="32">
        <v>7</v>
      </c>
      <c r="B14" s="8" t="s">
        <v>21</v>
      </c>
      <c r="C14" s="37"/>
      <c r="D14" s="37"/>
      <c r="E14" s="37">
        <f>SUM('[2]Deviz general '!$F$54)</f>
        <v>156</v>
      </c>
      <c r="F14" s="37">
        <v>120.65</v>
      </c>
      <c r="G14" s="37">
        <v>155.30000000000001</v>
      </c>
      <c r="H14" s="37">
        <f>SUM('[2]Deviz general '!$F$51+'[2]Deviz general '!$F$52)</f>
        <v>5.2</v>
      </c>
      <c r="I14" s="43">
        <f>SUM('[2]Deviz general '!$F$56)</f>
        <v>463.44999999999993</v>
      </c>
      <c r="J14" s="15"/>
      <c r="K14" s="16"/>
      <c r="L14" s="42"/>
      <c r="M14" s="5"/>
      <c r="N14" s="5"/>
      <c r="O14" s="5"/>
      <c r="P14" s="5"/>
      <c r="Q14" s="15"/>
      <c r="R14" s="5"/>
      <c r="S14" s="15"/>
      <c r="T14" s="5"/>
      <c r="U14" s="5"/>
      <c r="V14" s="5"/>
      <c r="W14" s="5"/>
      <c r="X14" s="5"/>
      <c r="Y14" s="5"/>
      <c r="Z14" s="5"/>
      <c r="AA14" s="5"/>
      <c r="AB14" s="15"/>
    </row>
    <row r="15" spans="1:30" s="3" customFormat="1" ht="27" customHeight="1">
      <c r="A15" s="32">
        <v>8</v>
      </c>
      <c r="B15" s="8" t="s">
        <v>2</v>
      </c>
      <c r="C15" s="37"/>
      <c r="D15" s="37"/>
      <c r="E15" s="37"/>
      <c r="F15" s="37"/>
      <c r="G15" s="37"/>
      <c r="H15" s="37"/>
      <c r="I15" s="43">
        <f t="shared" si="0"/>
        <v>0</v>
      </c>
      <c r="J15" s="15"/>
      <c r="K15" s="16"/>
      <c r="L15" s="5"/>
      <c r="M15" s="5"/>
      <c r="N15" s="5"/>
      <c r="O15" s="5"/>
      <c r="P15" s="5"/>
      <c r="Q15" s="15"/>
      <c r="R15" s="5"/>
      <c r="S15" s="5"/>
      <c r="T15" s="5"/>
      <c r="U15" s="5"/>
      <c r="V15" s="5"/>
      <c r="W15" s="5"/>
      <c r="X15" s="5"/>
      <c r="Y15" s="5"/>
      <c r="Z15" s="5"/>
      <c r="AA15" s="5"/>
      <c r="AB15" s="15"/>
      <c r="AC15" s="9"/>
      <c r="AD15" s="9"/>
    </row>
    <row r="16" spans="1:30" s="3" customFormat="1" ht="27" customHeight="1">
      <c r="A16" s="33">
        <v>9</v>
      </c>
      <c r="B16" s="30" t="s">
        <v>14</v>
      </c>
      <c r="C16" s="38"/>
      <c r="D16" s="38"/>
      <c r="E16" s="38"/>
      <c r="F16" s="38"/>
      <c r="G16" s="38"/>
      <c r="H16" s="38"/>
      <c r="I16" s="43">
        <f t="shared" si="0"/>
        <v>0</v>
      </c>
      <c r="J16" s="15"/>
      <c r="K16" s="16"/>
      <c r="L16" s="5"/>
      <c r="M16" s="5"/>
      <c r="N16" s="5"/>
      <c r="O16" s="5"/>
      <c r="P16" s="5"/>
      <c r="Q16" s="15"/>
      <c r="R16" s="5"/>
      <c r="S16" s="5"/>
      <c r="T16" s="5"/>
      <c r="U16" s="5"/>
      <c r="V16" s="5"/>
      <c r="W16" s="5"/>
      <c r="X16" s="5"/>
      <c r="Y16" s="5"/>
      <c r="Z16" s="5"/>
      <c r="AA16" s="5"/>
      <c r="AB16" s="15"/>
      <c r="AC16" s="9"/>
      <c r="AD16" s="9"/>
    </row>
    <row r="17" spans="1:30" s="3" customFormat="1" ht="23.25" customHeight="1" thickBot="1">
      <c r="A17" s="33">
        <v>10</v>
      </c>
      <c r="B17" s="30" t="s">
        <v>5</v>
      </c>
      <c r="C17" s="38"/>
      <c r="D17" s="38"/>
      <c r="E17" s="38"/>
      <c r="F17" s="38"/>
      <c r="G17" s="38"/>
      <c r="H17" s="38">
        <f>SUM('[2]Deviz general '!$F$62+'[2]Deviz general '!$F$66)</f>
        <v>6.0248499999999989</v>
      </c>
      <c r="I17" s="43">
        <f>SUM('[2]Deviz general '!$F$66+'[2]Deviz general '!$F$62)</f>
        <v>6.0248499999999989</v>
      </c>
      <c r="J17" s="15"/>
      <c r="K17" s="16"/>
      <c r="L17" s="5"/>
      <c r="M17" s="5"/>
      <c r="N17" s="5"/>
      <c r="O17" s="5"/>
      <c r="P17" s="5"/>
      <c r="Q17" s="15"/>
      <c r="R17" s="5"/>
      <c r="S17" s="5"/>
      <c r="T17" s="5"/>
      <c r="U17" s="5"/>
      <c r="V17" s="5"/>
      <c r="W17" s="5"/>
      <c r="X17" s="5"/>
      <c r="Y17" s="5"/>
      <c r="Z17" s="25"/>
      <c r="AA17" s="5"/>
      <c r="AB17" s="15"/>
      <c r="AC17" s="9"/>
      <c r="AD17" s="9"/>
    </row>
    <row r="18" spans="1:30" ht="20.25" customHeight="1" thickBot="1">
      <c r="A18" s="44" t="s">
        <v>0</v>
      </c>
      <c r="B18" s="45"/>
      <c r="C18" s="39">
        <f t="shared" ref="C18:H18" si="1">SUM(C8:C17)</f>
        <v>10</v>
      </c>
      <c r="D18" s="39">
        <f t="shared" si="1"/>
        <v>22</v>
      </c>
      <c r="E18" s="39">
        <f t="shared" si="1"/>
        <v>162.6</v>
      </c>
      <c r="F18" s="39">
        <f t="shared" si="1"/>
        <v>122.96725000000001</v>
      </c>
      <c r="G18" s="39">
        <f t="shared" si="1"/>
        <v>158.70000000000002</v>
      </c>
      <c r="H18" s="39">
        <f t="shared" si="1"/>
        <v>14.724849999999998</v>
      </c>
      <c r="I18" s="40">
        <f>SUM(I8:I17)</f>
        <v>517.29209999999989</v>
      </c>
      <c r="J18" s="49"/>
      <c r="K18" s="49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17"/>
      <c r="AC18" s="6"/>
      <c r="AD18" s="6"/>
    </row>
    <row r="19" spans="1:30" s="6" customFormat="1" ht="15" customHeight="1">
      <c r="A19" s="4"/>
      <c r="B19" s="4"/>
      <c r="C19" s="5"/>
      <c r="D19" s="5"/>
      <c r="E19" s="5"/>
      <c r="F19" s="5"/>
      <c r="G19" s="5"/>
      <c r="H19" s="5"/>
      <c r="I19" s="5"/>
      <c r="J19" s="5"/>
      <c r="K19" s="4"/>
      <c r="L19" s="4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17"/>
    </row>
    <row r="20" spans="1:30" s="6" customFormat="1" ht="16.5" customHeight="1">
      <c r="A20" s="4"/>
      <c r="B20" s="4"/>
      <c r="C20" s="5"/>
      <c r="D20" s="5" t="s">
        <v>11</v>
      </c>
      <c r="E20" s="5"/>
      <c r="F20" s="5"/>
      <c r="G20" s="5"/>
      <c r="H20" s="5"/>
      <c r="I20" s="5"/>
      <c r="J20" s="5"/>
      <c r="K20" s="4"/>
      <c r="L20" s="4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17"/>
    </row>
    <row r="21" spans="1:30" s="6" customFormat="1" ht="14.25" customHeight="1">
      <c r="A21" s="4"/>
      <c r="C21" s="50" t="s">
        <v>12</v>
      </c>
      <c r="D21" s="50"/>
      <c r="E21" s="50"/>
      <c r="F21" s="35"/>
      <c r="G21" s="35"/>
      <c r="H21" s="35"/>
      <c r="I21" s="5"/>
      <c r="J21" s="5"/>
      <c r="K21" s="4"/>
      <c r="L21" s="4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17"/>
      <c r="Z21" s="17"/>
      <c r="AA21" s="5"/>
      <c r="AB21" s="5"/>
      <c r="AC21" s="17"/>
    </row>
    <row r="22" spans="1:30" ht="16.5" customHeight="1">
      <c r="L22" s="21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26"/>
      <c r="AA22" s="17"/>
      <c r="AB22" s="17"/>
      <c r="AC22" s="17"/>
      <c r="AD22" s="6"/>
    </row>
    <row r="23" spans="1:30" ht="18.75" customHeight="1"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6"/>
    </row>
  </sheetData>
  <mergeCells count="5">
    <mergeCell ref="A18:B18"/>
    <mergeCell ref="A7:B7"/>
    <mergeCell ref="J7:K7"/>
    <mergeCell ref="J18:K18"/>
    <mergeCell ref="C21:E21"/>
  </mergeCells>
  <phoneticPr fontId="5" type="noConversion"/>
  <printOptions horizontalCentered="1" verticalCentered="1"/>
  <pageMargins left="0.44685039399999998" right="0" top="0.23622047244094499" bottom="0.23622047244094499" header="0.43307086614173201" footer="0.43307086614173201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Sheet2</vt:lpstr>
      <vt:lpstr>Sheet2!Print_Area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Attila</dc:creator>
  <cp:lastModifiedBy>Cipri</cp:lastModifiedBy>
  <cp:lastPrinted>2015-07-21T06:02:18Z</cp:lastPrinted>
  <dcterms:created xsi:type="dcterms:W3CDTF">2005-02-17T07:18:48Z</dcterms:created>
  <dcterms:modified xsi:type="dcterms:W3CDTF">2015-07-21T06:02:23Z</dcterms:modified>
</cp:coreProperties>
</file>