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3" sheetId="1" r:id="rId1"/>
    <sheet name="Sheet5" sheetId="2" r:id="rId2"/>
    <sheet name="Sheet4" sheetId="3" r:id="rId3"/>
    <sheet name="Sheet1" sheetId="4" r:id="rId4"/>
    <sheet name="Sheet6" sheetId="5" r:id="rId5"/>
  </sheets>
  <definedNames/>
  <calcPr fullCalcOnLoad="1"/>
</workbook>
</file>

<file path=xl/sharedStrings.xml><?xml version="1.0" encoding="utf-8"?>
<sst xmlns="http://schemas.openxmlformats.org/spreadsheetml/2006/main" count="258" uniqueCount="164">
  <si>
    <t>Nr crt</t>
  </si>
  <si>
    <t>Utilaje termomecanice</t>
  </si>
  <si>
    <t>1</t>
  </si>
  <si>
    <t>2</t>
  </si>
  <si>
    <t>3</t>
  </si>
  <si>
    <t>4</t>
  </si>
  <si>
    <t>5</t>
  </si>
  <si>
    <t>6</t>
  </si>
  <si>
    <t>Utilaje electrice si automatizare</t>
  </si>
  <si>
    <t>7</t>
  </si>
  <si>
    <t>8</t>
  </si>
  <si>
    <t>9</t>
  </si>
  <si>
    <t>10</t>
  </si>
  <si>
    <t>11</t>
  </si>
  <si>
    <t>12</t>
  </si>
  <si>
    <t>Lucrări de C+M</t>
  </si>
  <si>
    <t>13</t>
  </si>
  <si>
    <t>.14</t>
  </si>
  <si>
    <t>15</t>
  </si>
  <si>
    <t>16</t>
  </si>
  <si>
    <t>Denumire</t>
  </si>
  <si>
    <t>Vas de acumulare</t>
  </si>
  <si>
    <t>Electropompa circulaţie apa calda</t>
  </si>
  <si>
    <t>Cos de fum si tubulatura gaze arse</t>
  </si>
  <si>
    <t>Contor de energie termica(ultraflow 65 DN80 PN 16)</t>
  </si>
  <si>
    <t>Transformator uscat ridicător 800kva 0,4/6kV</t>
  </si>
  <si>
    <r>
      <t>Tablou electric de forţa</t>
    </r>
    <r>
      <rPr>
        <sz val="10"/>
        <rFont val="Calibri"/>
        <family val="0"/>
      </rPr>
      <t xml:space="preserve"> TG</t>
    </r>
    <r>
      <rPr>
        <sz val="10"/>
        <rFont val="Calibri"/>
        <family val="0"/>
      </rPr>
      <t xml:space="preserve"> 1 si TG 2</t>
    </r>
  </si>
  <si>
    <r>
      <t>Tablou electric secundar</t>
    </r>
    <r>
      <rPr>
        <sz val="10"/>
        <rFont val="Calibri"/>
        <family val="0"/>
      </rPr>
      <t xml:space="preserve"> TS</t>
    </r>
  </si>
  <si>
    <r>
      <t xml:space="preserve">Tablou de automatizări si dispecerizare </t>
    </r>
    <r>
      <rPr>
        <sz val="10"/>
        <rFont val="Calibri"/>
        <family val="0"/>
      </rPr>
      <t>TAD</t>
    </r>
  </si>
  <si>
    <t>Vana fluture motorizata</t>
  </si>
  <si>
    <t>Sistem de monitorizare</t>
  </si>
  <si>
    <t>Instalaţii de aer proasapat</t>
  </si>
  <si>
    <t>Instalaţii de automatizare</t>
  </si>
  <si>
    <t>Instalaţii de evacuare a gazelor de ardere</t>
  </si>
  <si>
    <t>Instalaţii de gaz metan si halda</t>
  </si>
  <si>
    <t>buc</t>
  </si>
  <si>
    <t>pret buc lei</t>
  </si>
  <si>
    <t>2.514.987,18</t>
  </si>
  <si>
    <t>2.522.799,00</t>
  </si>
  <si>
    <t>80.676,29</t>
  </si>
  <si>
    <t>15.588,81</t>
  </si>
  <si>
    <t>76.630,28</t>
  </si>
  <si>
    <t>8.757,74</t>
  </si>
  <si>
    <t>135.453,25</t>
  </si>
  <si>
    <t>134.874,42</t>
  </si>
  <si>
    <t>33.291,79</t>
  </si>
  <si>
    <t>80.814,33</t>
  </si>
  <si>
    <t>3.463,89</t>
  </si>
  <si>
    <t>46.787,95</t>
  </si>
  <si>
    <t>65.542,99</t>
  </si>
  <si>
    <t>35.091,86</t>
  </si>
  <si>
    <t>40.794,19</t>
  </si>
  <si>
    <t>0,00</t>
  </si>
  <si>
    <t>val, lei fara TVA</t>
  </si>
  <si>
    <t>31.177,61</t>
  </si>
  <si>
    <t>153.260,57</t>
  </si>
  <si>
    <t>17.515,49</t>
  </si>
  <si>
    <t>270.906,51</t>
  </si>
  <si>
    <t>13.855,57</t>
  </si>
  <si>
    <t>tva</t>
  </si>
  <si>
    <t>19%</t>
  </si>
  <si>
    <t>valoare cu TVA</t>
  </si>
  <si>
    <t>3.002.130,81</t>
  </si>
  <si>
    <t>96.004,78</t>
  </si>
  <si>
    <t>37.101,36</t>
  </si>
  <si>
    <t>182.380,08</t>
  </si>
  <si>
    <t>20.843,43</t>
  </si>
  <si>
    <t>322.378,75</t>
  </si>
  <si>
    <t>160.500,55</t>
  </si>
  <si>
    <t>39.617,23</t>
  </si>
  <si>
    <t>96.169,05</t>
  </si>
  <si>
    <t>16.488,12</t>
  </si>
  <si>
    <t>55.677,66</t>
  </si>
  <si>
    <t>77.996,16</t>
  </si>
  <si>
    <t>41.759,32</t>
  </si>
  <si>
    <t>48.545,09</t>
  </si>
  <si>
    <t>17</t>
  </si>
  <si>
    <t>18</t>
  </si>
  <si>
    <t>19</t>
  </si>
  <si>
    <t>20</t>
  </si>
  <si>
    <t>.21</t>
  </si>
  <si>
    <t>22</t>
  </si>
  <si>
    <t>23</t>
  </si>
  <si>
    <t>24</t>
  </si>
  <si>
    <t>25</t>
  </si>
  <si>
    <t>26</t>
  </si>
  <si>
    <t>27</t>
  </si>
  <si>
    <t>Elaborare documentaţii</t>
  </si>
  <si>
    <t>28</t>
  </si>
  <si>
    <t>Proiectare si verificare proiect</t>
  </si>
  <si>
    <t>29</t>
  </si>
  <si>
    <t>Total</t>
  </si>
  <si>
    <t>Diferente de curs</t>
  </si>
  <si>
    <t>37</t>
  </si>
  <si>
    <t>38</t>
  </si>
  <si>
    <t>39</t>
  </si>
  <si>
    <t>40</t>
  </si>
  <si>
    <t>41</t>
  </si>
  <si>
    <t>Instalaţii electrice de forţa si impamantare</t>
  </si>
  <si>
    <t>Lucrări de arhitectura si confecţii metalice</t>
  </si>
  <si>
    <t>Lucrări de constr rez-infrastructura</t>
  </si>
  <si>
    <t>Lucrări de constr rez-suprastructura</t>
  </si>
  <si>
    <t>Montaj conducte si armaturi</t>
  </si>
  <si>
    <t>Montaj izolaţii termice</t>
  </si>
  <si>
    <t>Montaj utilaje</t>
  </si>
  <si>
    <t>Montaj utilaje pentru instalaţii electrice si de automatizări</t>
  </si>
  <si>
    <t>Servicii PIF</t>
  </si>
  <si>
    <t>Servicii punere in funcţiune</t>
  </si>
  <si>
    <t>Zugrăveli încăperi grupuri si echipamente anexe</t>
  </si>
  <si>
    <t>Proiectare verificare proiect</t>
  </si>
  <si>
    <t>diferente de curs</t>
  </si>
  <si>
    <t>-1</t>
  </si>
  <si>
    <t>469.645,91</t>
  </si>
  <si>
    <t>99.053,93</t>
  </si>
  <si>
    <t>92.656,48</t>
  </si>
  <si>
    <t>186.528,63</t>
  </si>
  <si>
    <t>143.561,43</t>
  </si>
  <si>
    <t>87.291,65</t>
  </si>
  <si>
    <t>204.635,73</t>
  </si>
  <si>
    <t>3.237,51</t>
  </si>
  <si>
    <t>37.020,79</t>
  </si>
  <si>
    <t>15.047,55</t>
  </si>
  <si>
    <t>95.787,69</t>
  </si>
  <si>
    <t>117.052,53</t>
  </si>
  <si>
    <t>-8.031,54</t>
  </si>
  <si>
    <t>-837,42</t>
  </si>
  <si>
    <t>9.638,91</t>
  </si>
  <si>
    <t>-3.451,49</t>
  </si>
  <si>
    <t>-21.169,06</t>
  </si>
  <si>
    <t>24%</t>
  </si>
  <si>
    <t>558.878,63</t>
  </si>
  <si>
    <t>117.874,18</t>
  </si>
  <si>
    <t>110.261,21</t>
  </si>
  <si>
    <t>221.969,07</t>
  </si>
  <si>
    <t>170.838,10</t>
  </si>
  <si>
    <t>103.877,06</t>
  </si>
  <si>
    <t>243.516,52</t>
  </si>
  <si>
    <t>3.852,64</t>
  </si>
  <si>
    <t>45.905,78</t>
  </si>
  <si>
    <t>17.906,58</t>
  </si>
  <si>
    <t>113.987,35</t>
  </si>
  <si>
    <t>139.292,52</t>
  </si>
  <si>
    <t>-9.557,53</t>
  </si>
  <si>
    <t>-996,53</t>
  </si>
  <si>
    <t>11.952,24</t>
  </si>
  <si>
    <t>-4.107,27</t>
  </si>
  <si>
    <t>-25.191,18</t>
  </si>
  <si>
    <t>-23.850,60</t>
  </si>
  <si>
    <t>-27.900,27</t>
  </si>
  <si>
    <t xml:space="preserve">Proiectare </t>
  </si>
  <si>
    <t>Total 1</t>
  </si>
  <si>
    <t>Total dif. Curs</t>
  </si>
  <si>
    <t xml:space="preserve"> </t>
  </si>
  <si>
    <t>Investiţii în curs preluate de la SC Energomur SA la Consiliul Local prin Municipiul Tg. Mureş în anul 2010, nereceptionate</t>
  </si>
  <si>
    <t>Situaţie utilaje, echipamente tehnologice si lucrări efectuate de SC Elsaco Electronic SRL conform  ctr 172/14.08.2008</t>
  </si>
  <si>
    <t>ANEXA 1/c</t>
  </si>
  <si>
    <t>Echipament de cogenerare cu funcţionare pe gaz, 600kW</t>
  </si>
  <si>
    <t>Echipament de cogenerare cu funcţionare mixta gaz metan/gaz de halda, 600kW</t>
  </si>
  <si>
    <t>GRUP COGENERARE CT2 DAMBUL PIETROS  PROPUS PENTRU DISPONIBILIZARE  ÎN VEDEREA TRANSMITERII FĂRĂ PLATĂ CĂTRE ALTE INSTITUŢII  PUBLICE</t>
  </si>
  <si>
    <t>Intocmit</t>
  </si>
  <si>
    <t>Cioban Gheorghe</t>
  </si>
  <si>
    <t>Marginean Mariuța</t>
  </si>
  <si>
    <t>Kovacs Gizella</t>
  </si>
  <si>
    <t>Lörinczi Lajos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</si>
</sst>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0"/>
      <name val="Arial"/>
      <family val="0"/>
    </font>
    <font>
      <b/>
      <sz val="12"/>
      <name val="Calibri"/>
      <family val="0"/>
    </font>
    <font>
      <sz val="12"/>
      <name val="Arial"/>
      <family val="0"/>
    </font>
    <font>
      <sz val="8"/>
      <name val="Arial"/>
      <family val="0"/>
    </font>
    <font>
      <b/>
      <sz val="11"/>
      <name val="Calibri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2" fontId="0" fillId="0" borderId="1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2" fontId="2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2" fontId="0" fillId="0" borderId="10" xfId="0" applyNumberFormat="1" applyFont="1" applyFill="1" applyBorder="1" applyAlignment="1" applyProtection="1">
      <alignment horizontal="right" vertical="top"/>
      <protection/>
    </xf>
    <xf numFmtId="0" fontId="0" fillId="0" borderId="1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4" fontId="4" fillId="0" borderId="10" xfId="0" applyNumberFormat="1" applyFont="1" applyFill="1" applyBorder="1" applyAlignment="1" applyProtection="1">
      <alignment horizontal="right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indent="8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left" vertical="top" indent="7"/>
      <protection/>
    </xf>
    <xf numFmtId="0" fontId="2" fillId="0" borderId="12" xfId="0" applyNumberFormat="1" applyFont="1" applyFill="1" applyBorder="1" applyAlignment="1" applyProtection="1">
      <alignment horizontal="left" vertical="top" indent="7"/>
      <protection/>
    </xf>
    <xf numFmtId="0" fontId="4" fillId="0" borderId="11" xfId="0" applyNumberFormat="1" applyFont="1" applyFill="1" applyBorder="1" applyAlignment="1" applyProtection="1">
      <alignment horizontal="left" indent="1"/>
      <protection/>
    </xf>
    <xf numFmtId="0" fontId="4" fillId="0" borderId="12" xfId="0" applyNumberFormat="1" applyFont="1" applyFill="1" applyBorder="1" applyAlignment="1" applyProtection="1">
      <alignment horizontal="left" indent="1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K58" sqref="K58"/>
    </sheetView>
  </sheetViews>
  <sheetFormatPr defaultColWidth="9.140625" defaultRowHeight="12.75"/>
  <cols>
    <col min="1" max="1" width="7.140625" style="6" customWidth="1"/>
    <col min="2" max="2" width="48.140625" style="0" customWidth="1"/>
    <col min="3" max="3" width="6.00390625" style="6" customWidth="1"/>
    <col min="4" max="4" width="11.57421875" style="0" customWidth="1"/>
    <col min="5" max="5" width="16.140625" style="0" customWidth="1"/>
    <col min="6" max="6" width="8.8515625" style="6" customWidth="1"/>
    <col min="7" max="7" width="17.140625" style="0" customWidth="1"/>
    <col min="8" max="8" width="17.140625" style="0" hidden="1" customWidth="1"/>
  </cols>
  <sheetData>
    <row r="1" ht="12.75">
      <c r="G1" s="30" t="s">
        <v>155</v>
      </c>
    </row>
    <row r="2" spans="2:6" ht="42.75" customHeight="1">
      <c r="B2" s="47" t="s">
        <v>158</v>
      </c>
      <c r="C2" s="47"/>
      <c r="D2" s="47"/>
      <c r="E2" s="47"/>
      <c r="F2" s="47"/>
    </row>
    <row r="3" spans="1:8" s="34" customFormat="1" ht="15">
      <c r="A3" s="32" t="s">
        <v>154</v>
      </c>
      <c r="B3" s="32"/>
      <c r="C3" s="32"/>
      <c r="D3" s="32"/>
      <c r="E3" s="32"/>
      <c r="F3" s="32"/>
      <c r="G3" s="32"/>
      <c r="H3" s="33"/>
    </row>
    <row r="4" spans="1:7" s="34" customFormat="1" ht="12.75">
      <c r="A4" s="35"/>
      <c r="B4" s="35"/>
      <c r="C4" s="35"/>
      <c r="D4" s="35"/>
      <c r="E4" s="35"/>
      <c r="F4" s="35"/>
      <c r="G4" s="35"/>
    </row>
    <row r="5" spans="1:9" s="34" customFormat="1" ht="12.75">
      <c r="A5" s="48" t="s">
        <v>153</v>
      </c>
      <c r="B5" s="48"/>
      <c r="C5" s="48"/>
      <c r="D5" s="48"/>
      <c r="E5" s="48"/>
      <c r="F5" s="48"/>
      <c r="G5" s="48"/>
      <c r="H5" s="48"/>
      <c r="I5" s="48"/>
    </row>
    <row r="7" spans="1:7" ht="31.5" customHeight="1">
      <c r="A7" s="26" t="s">
        <v>0</v>
      </c>
      <c r="B7" s="27" t="s">
        <v>20</v>
      </c>
      <c r="C7" s="26" t="s">
        <v>35</v>
      </c>
      <c r="D7" s="29" t="s">
        <v>36</v>
      </c>
      <c r="E7" s="29" t="s">
        <v>53</v>
      </c>
      <c r="F7" s="26" t="s">
        <v>59</v>
      </c>
      <c r="G7" s="28" t="s">
        <v>61</v>
      </c>
    </row>
    <row r="8" spans="1:7" ht="12.75">
      <c r="A8" s="37" t="s">
        <v>1</v>
      </c>
      <c r="B8" s="38"/>
      <c r="C8" s="10"/>
      <c r="D8" s="1"/>
      <c r="E8" s="1"/>
      <c r="F8" s="10"/>
      <c r="G8" s="1"/>
    </row>
    <row r="9" spans="1:8" ht="15.75" customHeight="1">
      <c r="A9" s="9" t="s">
        <v>2</v>
      </c>
      <c r="B9" s="36" t="s">
        <v>156</v>
      </c>
      <c r="C9" s="9" t="s">
        <v>2</v>
      </c>
      <c r="D9" s="3" t="s">
        <v>37</v>
      </c>
      <c r="E9" s="3" t="s">
        <v>37</v>
      </c>
      <c r="F9" s="9" t="s">
        <v>60</v>
      </c>
      <c r="G9" s="11">
        <f>E9*1.19</f>
        <v>2992834.7442</v>
      </c>
      <c r="H9">
        <f aca="true" t="shared" si="0" ref="H9:H14">E9*1.19</f>
        <v>2992834.7442</v>
      </c>
    </row>
    <row r="10" spans="1:8" ht="25.5">
      <c r="A10" s="9" t="s">
        <v>3</v>
      </c>
      <c r="B10" s="36" t="s">
        <v>157</v>
      </c>
      <c r="C10" s="9" t="s">
        <v>2</v>
      </c>
      <c r="D10" s="3" t="s">
        <v>38</v>
      </c>
      <c r="E10" s="3" t="s">
        <v>38</v>
      </c>
      <c r="F10" s="9" t="s">
        <v>60</v>
      </c>
      <c r="G10" s="3" t="s">
        <v>62</v>
      </c>
      <c r="H10">
        <f t="shared" si="0"/>
        <v>3002130.81</v>
      </c>
    </row>
    <row r="11" spans="1:8" ht="12.75">
      <c r="A11" s="9" t="s">
        <v>4</v>
      </c>
      <c r="B11" s="5" t="s">
        <v>21</v>
      </c>
      <c r="C11" s="9" t="s">
        <v>2</v>
      </c>
      <c r="D11" s="3" t="s">
        <v>39</v>
      </c>
      <c r="E11" s="3" t="s">
        <v>39</v>
      </c>
      <c r="F11" s="9" t="s">
        <v>60</v>
      </c>
      <c r="G11" s="3" t="s">
        <v>63</v>
      </c>
      <c r="H11">
        <f t="shared" si="0"/>
        <v>96004.7851</v>
      </c>
    </row>
    <row r="12" spans="1:8" ht="12.75">
      <c r="A12" s="9" t="s">
        <v>5</v>
      </c>
      <c r="B12" s="5" t="s">
        <v>22</v>
      </c>
      <c r="C12" s="9" t="s">
        <v>3</v>
      </c>
      <c r="D12" s="3" t="s">
        <v>40</v>
      </c>
      <c r="E12" s="3" t="s">
        <v>54</v>
      </c>
      <c r="F12" s="9" t="s">
        <v>60</v>
      </c>
      <c r="G12" s="3" t="s">
        <v>64</v>
      </c>
      <c r="H12">
        <f t="shared" si="0"/>
        <v>37101.3559</v>
      </c>
    </row>
    <row r="13" spans="1:8" ht="12.75">
      <c r="A13" s="9" t="s">
        <v>6</v>
      </c>
      <c r="B13" s="5" t="s">
        <v>23</v>
      </c>
      <c r="C13" s="9" t="s">
        <v>3</v>
      </c>
      <c r="D13" s="3" t="s">
        <v>41</v>
      </c>
      <c r="E13" s="3" t="s">
        <v>55</v>
      </c>
      <c r="F13" s="9" t="s">
        <v>60</v>
      </c>
      <c r="G13" s="3" t="s">
        <v>65</v>
      </c>
      <c r="H13">
        <f t="shared" si="0"/>
        <v>182380.0783</v>
      </c>
    </row>
    <row r="14" spans="1:8" ht="15" customHeight="1">
      <c r="A14" s="9" t="s">
        <v>7</v>
      </c>
      <c r="B14" s="2" t="s">
        <v>24</v>
      </c>
      <c r="C14" s="9" t="s">
        <v>3</v>
      </c>
      <c r="D14" s="3" t="s">
        <v>42</v>
      </c>
      <c r="E14" s="3" t="s">
        <v>56</v>
      </c>
      <c r="F14" s="9" t="s">
        <v>60</v>
      </c>
      <c r="G14" s="3" t="s">
        <v>66</v>
      </c>
      <c r="H14">
        <f t="shared" si="0"/>
        <v>20843.433100000002</v>
      </c>
    </row>
    <row r="15" spans="1:7" ht="12.75">
      <c r="A15" s="37" t="s">
        <v>8</v>
      </c>
      <c r="B15" s="38"/>
      <c r="C15" s="10"/>
      <c r="D15" s="1"/>
      <c r="E15" s="12"/>
      <c r="F15" s="14"/>
      <c r="G15" s="12"/>
    </row>
    <row r="16" spans="1:8" ht="14.25" customHeight="1">
      <c r="A16" s="9" t="s">
        <v>9</v>
      </c>
      <c r="B16" s="2" t="s">
        <v>25</v>
      </c>
      <c r="C16" s="9" t="s">
        <v>3</v>
      </c>
      <c r="D16" s="3" t="s">
        <v>43</v>
      </c>
      <c r="E16" s="3" t="s">
        <v>57</v>
      </c>
      <c r="F16" s="9" t="s">
        <v>60</v>
      </c>
      <c r="G16" s="3" t="s">
        <v>67</v>
      </c>
      <c r="H16">
        <f aca="true" t="shared" si="1" ref="H16:H40">E16*1.19</f>
        <v>322378.74689999997</v>
      </c>
    </row>
    <row r="17" spans="1:8" ht="12.75">
      <c r="A17" s="9" t="s">
        <v>10</v>
      </c>
      <c r="B17" s="5" t="s">
        <v>26</v>
      </c>
      <c r="C17" s="9" t="s">
        <v>2</v>
      </c>
      <c r="D17" s="3" t="s">
        <v>44</v>
      </c>
      <c r="E17" s="3" t="s">
        <v>44</v>
      </c>
      <c r="F17" s="9" t="s">
        <v>60</v>
      </c>
      <c r="G17" s="3" t="s">
        <v>68</v>
      </c>
      <c r="H17">
        <f t="shared" si="1"/>
        <v>160500.55980000002</v>
      </c>
    </row>
    <row r="18" spans="1:8" ht="12.75">
      <c r="A18" s="9" t="s">
        <v>11</v>
      </c>
      <c r="B18" s="5" t="s">
        <v>27</v>
      </c>
      <c r="C18" s="9" t="s">
        <v>2</v>
      </c>
      <c r="D18" s="3" t="s">
        <v>45</v>
      </c>
      <c r="E18" s="3" t="s">
        <v>45</v>
      </c>
      <c r="F18" s="9" t="s">
        <v>60</v>
      </c>
      <c r="G18" s="3" t="s">
        <v>69</v>
      </c>
      <c r="H18">
        <f t="shared" si="1"/>
        <v>39617.2301</v>
      </c>
    </row>
    <row r="19" spans="1:8" ht="15.75" customHeight="1">
      <c r="A19" s="9" t="s">
        <v>12</v>
      </c>
      <c r="B19" s="2" t="s">
        <v>28</v>
      </c>
      <c r="C19" s="9" t="s">
        <v>2</v>
      </c>
      <c r="D19" s="3" t="s">
        <v>46</v>
      </c>
      <c r="E19" s="3" t="s">
        <v>46</v>
      </c>
      <c r="F19" s="9" t="s">
        <v>60</v>
      </c>
      <c r="G19" s="3" t="s">
        <v>70</v>
      </c>
      <c r="H19">
        <f t="shared" si="1"/>
        <v>96169.0527</v>
      </c>
    </row>
    <row r="20" spans="1:8" ht="12.75">
      <c r="A20" s="9" t="s">
        <v>13</v>
      </c>
      <c r="B20" s="5" t="s">
        <v>29</v>
      </c>
      <c r="C20" s="9" t="s">
        <v>5</v>
      </c>
      <c r="D20" s="3" t="s">
        <v>47</v>
      </c>
      <c r="E20" s="3" t="s">
        <v>58</v>
      </c>
      <c r="F20" s="9" t="s">
        <v>60</v>
      </c>
      <c r="G20" s="3" t="s">
        <v>71</v>
      </c>
      <c r="H20">
        <f t="shared" si="1"/>
        <v>16488.1283</v>
      </c>
    </row>
    <row r="21" spans="1:8" ht="12.75">
      <c r="A21" s="9" t="s">
        <v>14</v>
      </c>
      <c r="B21" s="5" t="s">
        <v>30</v>
      </c>
      <c r="C21" s="9" t="s">
        <v>2</v>
      </c>
      <c r="D21" s="3" t="s">
        <v>48</v>
      </c>
      <c r="E21" s="3" t="s">
        <v>48</v>
      </c>
      <c r="F21" s="9" t="s">
        <v>60</v>
      </c>
      <c r="G21" s="3" t="s">
        <v>72</v>
      </c>
      <c r="H21">
        <f t="shared" si="1"/>
        <v>55677.66049999999</v>
      </c>
    </row>
    <row r="22" spans="1:8" ht="12.75">
      <c r="A22" s="37" t="s">
        <v>15</v>
      </c>
      <c r="B22" s="38"/>
      <c r="C22" s="10"/>
      <c r="D22" s="1"/>
      <c r="E22" s="12"/>
      <c r="F22" s="14"/>
      <c r="G22" s="12"/>
      <c r="H22">
        <f t="shared" si="1"/>
        <v>0</v>
      </c>
    </row>
    <row r="23" spans="1:8" ht="12.75">
      <c r="A23" s="9" t="s">
        <v>16</v>
      </c>
      <c r="B23" s="5" t="s">
        <v>31</v>
      </c>
      <c r="C23" s="9" t="s">
        <v>2</v>
      </c>
      <c r="D23" s="3" t="s">
        <v>49</v>
      </c>
      <c r="E23" s="3" t="s">
        <v>49</v>
      </c>
      <c r="F23" s="9" t="s">
        <v>60</v>
      </c>
      <c r="G23" s="3" t="s">
        <v>73</v>
      </c>
      <c r="H23">
        <f t="shared" si="1"/>
        <v>77996.1581</v>
      </c>
    </row>
    <row r="24" spans="1:10" ht="12.75">
      <c r="A24" s="9" t="s">
        <v>17</v>
      </c>
      <c r="B24" s="5" t="s">
        <v>32</v>
      </c>
      <c r="C24" s="9" t="s">
        <v>2</v>
      </c>
      <c r="D24" s="3" t="s">
        <v>50</v>
      </c>
      <c r="E24" s="3" t="s">
        <v>50</v>
      </c>
      <c r="F24" s="9" t="s">
        <v>60</v>
      </c>
      <c r="G24" s="3" t="s">
        <v>74</v>
      </c>
      <c r="H24">
        <f t="shared" si="1"/>
        <v>41759.3134</v>
      </c>
      <c r="J24" t="s">
        <v>152</v>
      </c>
    </row>
    <row r="25" spans="1:8" ht="12.75">
      <c r="A25" s="9" t="s">
        <v>18</v>
      </c>
      <c r="B25" s="5" t="s">
        <v>33</v>
      </c>
      <c r="C25" s="9" t="s">
        <v>2</v>
      </c>
      <c r="D25" s="3" t="s">
        <v>51</v>
      </c>
      <c r="E25" s="3" t="s">
        <v>51</v>
      </c>
      <c r="F25" s="9" t="s">
        <v>60</v>
      </c>
      <c r="G25" s="3" t="s">
        <v>75</v>
      </c>
      <c r="H25">
        <f t="shared" si="1"/>
        <v>48545.0861</v>
      </c>
    </row>
    <row r="26" spans="1:8" ht="12.75">
      <c r="A26" s="9" t="s">
        <v>19</v>
      </c>
      <c r="B26" s="24" t="s">
        <v>34</v>
      </c>
      <c r="C26" s="9"/>
      <c r="D26" s="4" t="s">
        <v>52</v>
      </c>
      <c r="E26" s="22"/>
      <c r="F26" s="23"/>
      <c r="G26" s="4" t="s">
        <v>52</v>
      </c>
      <c r="H26">
        <f t="shared" si="1"/>
        <v>0</v>
      </c>
    </row>
    <row r="27" spans="1:8" ht="12.75">
      <c r="A27" s="9" t="s">
        <v>76</v>
      </c>
      <c r="B27" s="5" t="s">
        <v>98</v>
      </c>
      <c r="C27" s="9" t="s">
        <v>2</v>
      </c>
      <c r="D27" s="3" t="s">
        <v>112</v>
      </c>
      <c r="E27" s="3" t="s">
        <v>112</v>
      </c>
      <c r="F27" s="9" t="s">
        <v>60</v>
      </c>
      <c r="G27" s="3" t="s">
        <v>130</v>
      </c>
      <c r="H27">
        <f t="shared" si="1"/>
        <v>558878.6329</v>
      </c>
    </row>
    <row r="28" spans="1:8" ht="12.75">
      <c r="A28" s="9" t="s">
        <v>77</v>
      </c>
      <c r="B28" s="5" t="s">
        <v>99</v>
      </c>
      <c r="C28" s="9" t="s">
        <v>2</v>
      </c>
      <c r="D28" s="3" t="s">
        <v>113</v>
      </c>
      <c r="E28" s="3" t="s">
        <v>113</v>
      </c>
      <c r="F28" s="9" t="s">
        <v>60</v>
      </c>
      <c r="G28" s="3" t="s">
        <v>131</v>
      </c>
      <c r="H28">
        <f t="shared" si="1"/>
        <v>117874.17669999998</v>
      </c>
    </row>
    <row r="29" spans="1:8" ht="12.75">
      <c r="A29" s="9" t="s">
        <v>78</v>
      </c>
      <c r="B29" s="5" t="s">
        <v>100</v>
      </c>
      <c r="C29" s="9" t="s">
        <v>2</v>
      </c>
      <c r="D29" s="3" t="s">
        <v>114</v>
      </c>
      <c r="E29" s="3" t="s">
        <v>114</v>
      </c>
      <c r="F29" s="9" t="s">
        <v>60</v>
      </c>
      <c r="G29" s="3" t="s">
        <v>132</v>
      </c>
      <c r="H29">
        <f t="shared" si="1"/>
        <v>110261.21119999999</v>
      </c>
    </row>
    <row r="30" spans="1:8" ht="12.75">
      <c r="A30" s="9" t="s">
        <v>79</v>
      </c>
      <c r="B30" s="5" t="s">
        <v>101</v>
      </c>
      <c r="C30" s="9" t="s">
        <v>2</v>
      </c>
      <c r="D30" s="3" t="s">
        <v>115</v>
      </c>
      <c r="E30" s="3" t="s">
        <v>115</v>
      </c>
      <c r="F30" s="9" t="s">
        <v>60</v>
      </c>
      <c r="G30" s="3" t="s">
        <v>133</v>
      </c>
      <c r="H30">
        <f t="shared" si="1"/>
        <v>221969.0697</v>
      </c>
    </row>
    <row r="31" spans="1:8" ht="12.75">
      <c r="A31" s="9" t="s">
        <v>80</v>
      </c>
      <c r="B31" s="5" t="s">
        <v>102</v>
      </c>
      <c r="C31" s="9" t="s">
        <v>2</v>
      </c>
      <c r="D31" s="3" t="s">
        <v>116</v>
      </c>
      <c r="E31" s="3" t="s">
        <v>116</v>
      </c>
      <c r="F31" s="9" t="s">
        <v>60</v>
      </c>
      <c r="G31" s="3" t="s">
        <v>134</v>
      </c>
      <c r="H31">
        <f t="shared" si="1"/>
        <v>170838.10169999997</v>
      </c>
    </row>
    <row r="32" spans="1:8" ht="12.75">
      <c r="A32" s="9" t="s">
        <v>81</v>
      </c>
      <c r="B32" s="5" t="s">
        <v>103</v>
      </c>
      <c r="C32" s="9" t="s">
        <v>2</v>
      </c>
      <c r="D32" s="3" t="s">
        <v>117</v>
      </c>
      <c r="E32" s="3" t="s">
        <v>117</v>
      </c>
      <c r="F32" s="9" t="s">
        <v>60</v>
      </c>
      <c r="G32" s="3" t="s">
        <v>135</v>
      </c>
      <c r="H32">
        <f t="shared" si="1"/>
        <v>103877.06349999999</v>
      </c>
    </row>
    <row r="33" spans="1:8" ht="12.75">
      <c r="A33" s="9" t="s">
        <v>82</v>
      </c>
      <c r="B33" s="5" t="s">
        <v>104</v>
      </c>
      <c r="C33" s="9" t="s">
        <v>2</v>
      </c>
      <c r="D33" s="3" t="s">
        <v>118</v>
      </c>
      <c r="E33" s="3" t="s">
        <v>118</v>
      </c>
      <c r="F33" s="9" t="s">
        <v>60</v>
      </c>
      <c r="G33" s="3" t="s">
        <v>136</v>
      </c>
      <c r="H33">
        <f t="shared" si="1"/>
        <v>243516.51870000002</v>
      </c>
    </row>
    <row r="34" spans="1:8" ht="15.75" customHeight="1">
      <c r="A34" s="9" t="s">
        <v>83</v>
      </c>
      <c r="B34" s="2" t="s">
        <v>105</v>
      </c>
      <c r="C34" s="9" t="s">
        <v>2</v>
      </c>
      <c r="D34" s="3" t="s">
        <v>119</v>
      </c>
      <c r="E34" s="3" t="s">
        <v>119</v>
      </c>
      <c r="F34" s="9" t="s">
        <v>60</v>
      </c>
      <c r="G34" s="3" t="s">
        <v>137</v>
      </c>
      <c r="H34">
        <f t="shared" si="1"/>
        <v>3852.6369</v>
      </c>
    </row>
    <row r="35" spans="1:8" ht="12.75">
      <c r="A35" s="9" t="s">
        <v>84</v>
      </c>
      <c r="B35" s="24" t="s">
        <v>106</v>
      </c>
      <c r="C35" s="9"/>
      <c r="D35" s="4" t="s">
        <v>52</v>
      </c>
      <c r="E35" s="22"/>
      <c r="F35" s="21"/>
      <c r="G35" s="4" t="s">
        <v>52</v>
      </c>
      <c r="H35">
        <f t="shared" si="1"/>
        <v>0</v>
      </c>
    </row>
    <row r="36" spans="1:8" ht="12.75">
      <c r="A36" s="9" t="s">
        <v>85</v>
      </c>
      <c r="B36" s="5" t="s">
        <v>107</v>
      </c>
      <c r="C36" s="9" t="s">
        <v>2</v>
      </c>
      <c r="D36" s="3" t="s">
        <v>120</v>
      </c>
      <c r="E36" s="3" t="s">
        <v>120</v>
      </c>
      <c r="F36" s="9" t="s">
        <v>129</v>
      </c>
      <c r="G36" s="3" t="s">
        <v>138</v>
      </c>
      <c r="H36">
        <f>E36*1.24</f>
        <v>45905.7796</v>
      </c>
    </row>
    <row r="37" spans="1:8" ht="12.75">
      <c r="A37" s="9" t="s">
        <v>86</v>
      </c>
      <c r="B37" s="2" t="s">
        <v>108</v>
      </c>
      <c r="C37" s="9" t="s">
        <v>2</v>
      </c>
      <c r="D37" s="3" t="s">
        <v>121</v>
      </c>
      <c r="E37" s="3" t="s">
        <v>121</v>
      </c>
      <c r="F37" s="9" t="s">
        <v>60</v>
      </c>
      <c r="G37" s="3" t="s">
        <v>139</v>
      </c>
      <c r="H37">
        <f t="shared" si="1"/>
        <v>17906.584499999997</v>
      </c>
    </row>
    <row r="38" spans="1:8" ht="12.75">
      <c r="A38" s="41" t="s">
        <v>87</v>
      </c>
      <c r="B38" s="42"/>
      <c r="C38" s="10"/>
      <c r="D38" s="1"/>
      <c r="E38" s="12"/>
      <c r="F38" s="14"/>
      <c r="G38" s="12"/>
      <c r="H38">
        <f t="shared" si="1"/>
        <v>0</v>
      </c>
    </row>
    <row r="39" spans="1:8" ht="12.75">
      <c r="A39" s="9" t="s">
        <v>88</v>
      </c>
      <c r="B39" s="5" t="s">
        <v>87</v>
      </c>
      <c r="C39" s="9" t="s">
        <v>2</v>
      </c>
      <c r="D39" s="3" t="s">
        <v>122</v>
      </c>
      <c r="E39" s="3" t="s">
        <v>122</v>
      </c>
      <c r="F39" s="9" t="s">
        <v>60</v>
      </c>
      <c r="G39" s="3" t="s">
        <v>140</v>
      </c>
      <c r="H39">
        <f t="shared" si="1"/>
        <v>113987.3511</v>
      </c>
    </row>
    <row r="40" spans="1:8" ht="12.75">
      <c r="A40" s="41" t="s">
        <v>89</v>
      </c>
      <c r="B40" s="42"/>
      <c r="C40" s="10"/>
      <c r="D40" s="1"/>
      <c r="E40" s="12"/>
      <c r="F40" s="14"/>
      <c r="G40" s="12"/>
      <c r="H40">
        <f t="shared" si="1"/>
        <v>0</v>
      </c>
    </row>
    <row r="41" spans="1:8" ht="12.75">
      <c r="A41" s="25"/>
      <c r="B41" s="7" t="s">
        <v>149</v>
      </c>
      <c r="C41" s="10"/>
      <c r="D41" s="8">
        <v>78610</v>
      </c>
      <c r="E41" s="15">
        <v>78610</v>
      </c>
      <c r="F41" s="9" t="s">
        <v>60</v>
      </c>
      <c r="G41" s="16">
        <f>E41*1.19</f>
        <v>93545.9</v>
      </c>
      <c r="H41">
        <f>E41*1.19</f>
        <v>93545.9</v>
      </c>
    </row>
    <row r="42" spans="1:8" ht="12.75">
      <c r="A42" s="9" t="s">
        <v>90</v>
      </c>
      <c r="B42" s="5" t="s">
        <v>109</v>
      </c>
      <c r="C42" s="9" t="s">
        <v>2</v>
      </c>
      <c r="D42" s="3" t="s">
        <v>123</v>
      </c>
      <c r="E42" s="3" t="s">
        <v>123</v>
      </c>
      <c r="F42" s="9" t="s">
        <v>60</v>
      </c>
      <c r="G42" s="3" t="s">
        <v>141</v>
      </c>
      <c r="H42">
        <f>E42*1.19</f>
        <v>139292.51069999998</v>
      </c>
    </row>
    <row r="43" spans="1:8" ht="15.75">
      <c r="A43" s="43" t="s">
        <v>150</v>
      </c>
      <c r="B43" s="44"/>
      <c r="C43" s="10"/>
      <c r="D43" s="1"/>
      <c r="E43" s="18">
        <f>E9+E10+E11+E12+E13+E14+E16+E17+E18+E19+E20+E21+E23+E24+E25+E27+E28+E29+E30+E31+E32+E33+E34+E36+E37+E39+E41+E42</f>
        <v>7672505.580000003</v>
      </c>
      <c r="F43" s="19"/>
      <c r="G43" s="18">
        <f>G9+G10+G11+G12+G13+G14+G16+G17+G18+G19+G20+G21+G23+G24+G25+G27+G28+G29+G30+G31+G32+G33+G34+G36+G37+G39+G41+G42</f>
        <v>9132132.6742</v>
      </c>
      <c r="H43" s="18">
        <f>H9+H10+H11+H12+H13+H14+H16+H17+H18+H19+H20+H21+H23+H24+H25+H27+H28+H29+H30+H31+H32+H33+H34+H36+H37+H39+H41+H42</f>
        <v>9132132.679699998</v>
      </c>
    </row>
    <row r="44" spans="1:7" ht="12.75">
      <c r="A44" s="45" t="s">
        <v>92</v>
      </c>
      <c r="B44" s="46"/>
      <c r="C44" s="10"/>
      <c r="D44" s="1"/>
      <c r="E44" s="1"/>
      <c r="F44" s="10"/>
      <c r="G44" s="1"/>
    </row>
    <row r="45" spans="1:9" ht="12.75">
      <c r="A45" s="9" t="s">
        <v>93</v>
      </c>
      <c r="B45" s="5" t="s">
        <v>110</v>
      </c>
      <c r="C45" s="9" t="s">
        <v>111</v>
      </c>
      <c r="D45" s="1"/>
      <c r="E45" s="3" t="s">
        <v>124</v>
      </c>
      <c r="F45" s="9" t="s">
        <v>60</v>
      </c>
      <c r="G45" s="3" t="s">
        <v>142</v>
      </c>
      <c r="I45" t="s">
        <v>152</v>
      </c>
    </row>
    <row r="46" spans="1:7" ht="12.75">
      <c r="A46" s="9" t="s">
        <v>94</v>
      </c>
      <c r="B46" s="5" t="s">
        <v>110</v>
      </c>
      <c r="C46" s="9" t="s">
        <v>111</v>
      </c>
      <c r="D46" s="1"/>
      <c r="E46" s="3" t="s">
        <v>125</v>
      </c>
      <c r="F46" s="9" t="s">
        <v>60</v>
      </c>
      <c r="G46" s="3" t="s">
        <v>143</v>
      </c>
    </row>
    <row r="47" spans="1:7" ht="12.75">
      <c r="A47" s="9" t="s">
        <v>95</v>
      </c>
      <c r="B47" s="5" t="s">
        <v>110</v>
      </c>
      <c r="C47" s="9" t="s">
        <v>2</v>
      </c>
      <c r="D47" s="1"/>
      <c r="E47" s="3" t="s">
        <v>126</v>
      </c>
      <c r="F47" s="9" t="s">
        <v>129</v>
      </c>
      <c r="G47" s="3" t="s">
        <v>144</v>
      </c>
    </row>
    <row r="48" spans="1:7" ht="12.75">
      <c r="A48" s="9" t="s">
        <v>96</v>
      </c>
      <c r="B48" s="5" t="s">
        <v>110</v>
      </c>
      <c r="C48" s="9" t="s">
        <v>111</v>
      </c>
      <c r="D48" s="1"/>
      <c r="E48" s="3" t="s">
        <v>127</v>
      </c>
      <c r="F48" s="9" t="s">
        <v>60</v>
      </c>
      <c r="G48" s="3" t="s">
        <v>145</v>
      </c>
    </row>
    <row r="49" spans="1:7" ht="12.75">
      <c r="A49" s="9" t="s">
        <v>97</v>
      </c>
      <c r="B49" s="5" t="s">
        <v>110</v>
      </c>
      <c r="C49" s="9" t="s">
        <v>111</v>
      </c>
      <c r="D49" s="1"/>
      <c r="E49" s="3" t="s">
        <v>128</v>
      </c>
      <c r="F49" s="9" t="s">
        <v>60</v>
      </c>
      <c r="G49" s="3" t="s">
        <v>146</v>
      </c>
    </row>
    <row r="50" spans="5:7" ht="12.75">
      <c r="E50" s="13"/>
      <c r="F50" s="20"/>
      <c r="G50" s="13"/>
    </row>
    <row r="51" spans="1:7" ht="12.75">
      <c r="A51" s="39" t="s">
        <v>151</v>
      </c>
      <c r="B51" s="40"/>
      <c r="C51" s="10"/>
      <c r="D51" s="1"/>
      <c r="E51" s="4" t="s">
        <v>147</v>
      </c>
      <c r="F51" s="21" t="s">
        <v>60</v>
      </c>
      <c r="G51" s="4" t="s">
        <v>148</v>
      </c>
    </row>
    <row r="52" spans="1:7" ht="15.75">
      <c r="A52" s="10"/>
      <c r="B52" s="17" t="s">
        <v>91</v>
      </c>
      <c r="C52" s="10"/>
      <c r="D52" s="1"/>
      <c r="E52" s="18">
        <f>E43+E45+E46+E47+E48+E49</f>
        <v>7648654.980000003</v>
      </c>
      <c r="F52" s="19"/>
      <c r="G52" s="18">
        <f>G43+G45+G46+G47+G48+G49</f>
        <v>9104232.404200003</v>
      </c>
    </row>
    <row r="53" spans="1:7" ht="12.75">
      <c r="A53" s="10"/>
      <c r="B53" s="1"/>
      <c r="C53" s="10"/>
      <c r="D53" s="1"/>
      <c r="E53" s="1"/>
      <c r="F53" s="10"/>
      <c r="G53" s="1"/>
    </row>
    <row r="55" ht="12.75">
      <c r="E55" s="31" t="s">
        <v>159</v>
      </c>
    </row>
    <row r="56" ht="12.75">
      <c r="E56" s="31" t="s">
        <v>163</v>
      </c>
    </row>
    <row r="57" ht="12.75">
      <c r="E57" s="31" t="s">
        <v>160</v>
      </c>
    </row>
    <row r="58" ht="12.75">
      <c r="E58" s="31" t="s">
        <v>161</v>
      </c>
    </row>
    <row r="59" ht="12.75">
      <c r="E59" s="31" t="s">
        <v>162</v>
      </c>
    </row>
  </sheetData>
  <sheetProtection/>
  <mergeCells count="10">
    <mergeCell ref="B2:F2"/>
    <mergeCell ref="A51:B51"/>
    <mergeCell ref="A5:I5"/>
    <mergeCell ref="A38:B38"/>
    <mergeCell ref="A40:B40"/>
    <mergeCell ref="A43:B43"/>
    <mergeCell ref="A44:B44"/>
    <mergeCell ref="A8:B8"/>
    <mergeCell ref="A15:B15"/>
    <mergeCell ref="A22:B22"/>
  </mergeCells>
  <printOptions/>
  <pageMargins left="0.75" right="0.33" top="0.56" bottom="0.58" header="0.36" footer="0.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6" customWidth="1"/>
    <col min="3" max="3" width="9.140625" style="6" customWidth="1"/>
    <col min="6" max="6" width="9.140625" style="6" customWidth="1"/>
  </cols>
  <sheetData/>
  <sheetProtection/>
  <printOptions/>
  <pageMargins left="0.75" right="0.49" top="0.49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2015-06-10T10:47:26Z</cp:lastPrinted>
  <dcterms:created xsi:type="dcterms:W3CDTF">2015-02-26T13:37:18Z</dcterms:created>
  <dcterms:modified xsi:type="dcterms:W3CDTF">2015-06-12T08:18:46Z</dcterms:modified>
  <cp:category/>
  <cp:version/>
  <cp:contentType/>
  <cp:contentStatus/>
</cp:coreProperties>
</file>