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250" activeTab="0"/>
  </bookViews>
  <sheets>
    <sheet name="Lista MF" sheetId="1" r:id="rId1"/>
    <sheet name="NI 4127" sheetId="2" r:id="rId2"/>
    <sheet name="Date Maria Emandache" sheetId="3" r:id="rId3"/>
    <sheet name="Sheet3" sheetId="4" r:id="rId4"/>
  </sheets>
  <definedNames>
    <definedName name="_xlnm.Print_Titles" localSheetId="0">'Lista MF'!$1:$8</definedName>
  </definedNames>
  <calcPr fullCalcOnLoad="1"/>
</workbook>
</file>

<file path=xl/sharedStrings.xml><?xml version="1.0" encoding="utf-8"?>
<sst xmlns="http://schemas.openxmlformats.org/spreadsheetml/2006/main" count="125" uniqueCount="81">
  <si>
    <t>Nr crt</t>
  </si>
  <si>
    <t xml:space="preserve">COD CLASIFICARE </t>
  </si>
  <si>
    <t>DENUMIRE MF</t>
  </si>
  <si>
    <t>Nr. Inv.</t>
  </si>
  <si>
    <t xml:space="preserve">Cantitatea </t>
  </si>
  <si>
    <t>Scriptic</t>
  </si>
  <si>
    <t>Faptic</t>
  </si>
  <si>
    <t>Dif.</t>
  </si>
  <si>
    <t>DATA PUNERII IN FUNCTIUNE (ziua, luna, anul)</t>
  </si>
  <si>
    <t xml:space="preserve"> </t>
  </si>
  <si>
    <t>Locaţia</t>
  </si>
  <si>
    <t>1.8.13.</t>
  </si>
  <si>
    <t>Dur.Utiliz.Normata luni</t>
  </si>
  <si>
    <r>
      <t>Data ultimei reevaluari</t>
    </r>
    <r>
      <rPr>
        <sz val="8"/>
        <rFont val="Arial"/>
        <family val="2"/>
      </rPr>
      <t xml:space="preserve"> (unde este cazul)</t>
    </r>
  </si>
  <si>
    <t>Decantor suspensional cu pulsare modul III</t>
  </si>
  <si>
    <t>Clădire decantor suspensional M II</t>
  </si>
  <si>
    <t>Bazin de decantare deschis M I</t>
  </si>
  <si>
    <t>Depozit sulfat aferent modul III</t>
  </si>
  <si>
    <t>Depozit sulfat</t>
  </si>
  <si>
    <t>2.1.24.4.</t>
  </si>
  <si>
    <t>2.1.24.4.2.</t>
  </si>
  <si>
    <t>1.1.1.2.</t>
  </si>
  <si>
    <t>1.5.3.</t>
  </si>
  <si>
    <t>01.11.1982</t>
  </si>
  <si>
    <t>31.12.1999</t>
  </si>
  <si>
    <t>01.03.1974</t>
  </si>
  <si>
    <t>26.02.1999</t>
  </si>
  <si>
    <t>Uzina apă Tg Mureş , str. Apaductului nr. 56</t>
  </si>
  <si>
    <t>Lista bunurilor proprietate publica, aferente serviciilor de alimentare cu apa potabilă disponibile propuse la casare şi demolare.</t>
  </si>
  <si>
    <t>impartirea valorii MF cu nr. inv. 4127 Bazin de decantare deschis M I (NI.4127-4128)</t>
  </si>
  <si>
    <t>Valoarea MF in anul 2008.</t>
  </si>
  <si>
    <t>Valoarea MF dupa reevaluare 2012</t>
  </si>
  <si>
    <t>Valoare de modernizare ISPA 2012</t>
  </si>
  <si>
    <t>Valori de inventar</t>
  </si>
  <si>
    <t xml:space="preserve">MF1 </t>
  </si>
  <si>
    <t>+</t>
  </si>
  <si>
    <t>=</t>
  </si>
  <si>
    <t>MF2</t>
  </si>
  <si>
    <t>Total NI 4127</t>
  </si>
  <si>
    <t>lei</t>
  </si>
  <si>
    <t>Nr. crt.</t>
  </si>
  <si>
    <t>Denumire</t>
  </si>
  <si>
    <t xml:space="preserve">Nr. inv. </t>
  </si>
  <si>
    <t>Data intr.</t>
  </si>
  <si>
    <t>Cod clasif</t>
  </si>
  <si>
    <t>durata normala</t>
  </si>
  <si>
    <t>UM</t>
  </si>
  <si>
    <t>PU (lei)</t>
  </si>
  <si>
    <t>Cant.</t>
  </si>
  <si>
    <t>Valoare actuala 31.10.2013</t>
  </si>
  <si>
    <t>Data ultimei reev.</t>
  </si>
  <si>
    <t>Centru cost</t>
  </si>
  <si>
    <t>12 ani si 1 luna</t>
  </si>
  <si>
    <t>buc</t>
  </si>
  <si>
    <t>84947,51</t>
  </si>
  <si>
    <t>ATTA</t>
  </si>
  <si>
    <t>37 ani si 1 luna</t>
  </si>
  <si>
    <t>53547,25</t>
  </si>
  <si>
    <t>6 luni si 1 luna</t>
  </si>
  <si>
    <t>43203,19</t>
  </si>
  <si>
    <t>31 ani si 3 luni</t>
  </si>
  <si>
    <t>52417,45</t>
  </si>
  <si>
    <t>19 ani si 3 luni</t>
  </si>
  <si>
    <t>89939,73</t>
  </si>
  <si>
    <t>Clădire pavilion poarta Uzina Apa</t>
  </si>
  <si>
    <t>01.07.1974</t>
  </si>
  <si>
    <t>1.6.4.</t>
  </si>
  <si>
    <t>36 ani si 1 luna</t>
  </si>
  <si>
    <t>4854,67</t>
  </si>
  <si>
    <r>
      <t xml:space="preserve">Valoare (lei) </t>
    </r>
    <r>
      <rPr>
        <sz val="10"/>
        <color indexed="10"/>
        <rFont val="Times New Roman"/>
        <family val="1"/>
      </rPr>
      <t>2008</t>
    </r>
  </si>
  <si>
    <t>31/12/2012</t>
  </si>
  <si>
    <t>31/12/2011</t>
  </si>
  <si>
    <t>-</t>
  </si>
  <si>
    <t>Valoarea propusa la casare</t>
  </si>
  <si>
    <t>Valoare de inregistrare</t>
  </si>
  <si>
    <t>TOTAL</t>
  </si>
  <si>
    <t>Bazin de decantare deschis M I (2 buc)</t>
  </si>
  <si>
    <r>
      <t xml:space="preserve">4127 </t>
    </r>
    <r>
      <rPr>
        <b/>
        <sz val="10"/>
        <rFont val="Times New Roman"/>
        <family val="1"/>
      </rPr>
      <t>*</t>
    </r>
  </si>
  <si>
    <t>*</t>
  </si>
  <si>
    <t>Mijlocul fix cu nr. inventar 4127 cu valoare de inregistrare 145.480,33 lei reprezintă 2 bazine de decantare la modulul I, din care se va menţine în funcţiune un bazin pentru decantare apă de spălare în noul flux tehnologic. Bazinul care se menţine în funcţiune a fost reevaluat de Municipiu la sfârşitul anului 2012 şi a fost modernizat prin măsura ISPA. Astfel se propune  casarea parţială (bazinul de decantare redundant şi uzat), în valoare de 21.601,60 lei din valoarea de înregistrare a mijlocului fix.</t>
  </si>
  <si>
    <t>Anexa nr.1 la HCL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</si>
</sst>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d\,\ yyyy"/>
    <numFmt numFmtId="173" formatCode="_-* #,##0.00_-;\-* #,##0.00_-;_-* &quot;-&quot;??_-;_-@_-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18]d\ mmmm\ yyyy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43" fontId="7" fillId="0" borderId="10" xfId="42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right" wrapText="1"/>
    </xf>
    <xf numFmtId="0" fontId="10" fillId="33" borderId="14" xfId="0" applyFont="1" applyFill="1" applyBorder="1" applyAlignment="1">
      <alignment horizontal="right" wrapText="1"/>
    </xf>
    <xf numFmtId="43" fontId="9" fillId="33" borderId="14" xfId="42" applyFont="1" applyFill="1" applyBorder="1" applyAlignment="1">
      <alignment horizontal="right" vertical="top" wrapText="1"/>
    </xf>
    <xf numFmtId="14" fontId="9" fillId="33" borderId="14" xfId="42" applyNumberFormat="1" applyFont="1" applyFill="1" applyBorder="1" applyAlignment="1">
      <alignment horizontal="right" vertical="top"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wrapText="1"/>
    </xf>
    <xf numFmtId="43" fontId="7" fillId="33" borderId="14" xfId="42" applyFont="1" applyFill="1" applyBorder="1" applyAlignment="1">
      <alignment horizontal="right" vertical="top" wrapText="1"/>
    </xf>
    <xf numFmtId="14" fontId="7" fillId="33" borderId="14" xfId="42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15" xfId="0" applyFont="1" applyFill="1" applyBorder="1" applyAlignment="1">
      <alignment wrapText="1"/>
    </xf>
    <xf numFmtId="4" fontId="3" fillId="0" borderId="15" xfId="0" applyNumberFormat="1" applyFont="1" applyFill="1" applyBorder="1" applyAlignment="1">
      <alignment vertical="center"/>
    </xf>
    <xf numFmtId="14" fontId="9" fillId="0" borderId="10" xfId="42" applyNumberFormat="1" applyFont="1" applyFill="1" applyBorder="1" applyAlignment="1">
      <alignment horizontal="right" vertical="top" wrapText="1"/>
    </xf>
    <xf numFmtId="14" fontId="9" fillId="0" borderId="10" xfId="42" applyNumberFormat="1" applyFont="1" applyFill="1" applyBorder="1" applyAlignment="1">
      <alignment horizontal="right" wrapText="1"/>
    </xf>
    <xf numFmtId="4" fontId="7" fillId="0" borderId="10" xfId="42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43" fontId="7" fillId="0" borderId="0" xfId="42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center"/>
    </xf>
    <xf numFmtId="14" fontId="9" fillId="0" borderId="0" xfId="42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.7109375" style="3" customWidth="1"/>
    <col min="2" max="2" width="12.7109375" style="4" customWidth="1"/>
    <col min="3" max="3" width="36.7109375" style="3" customWidth="1"/>
    <col min="4" max="4" width="6.421875" style="5" customWidth="1"/>
    <col min="5" max="5" width="12.57421875" style="3" customWidth="1"/>
    <col min="6" max="6" width="7.140625" style="3" customWidth="1"/>
    <col min="7" max="8" width="11.00390625" style="3" customWidth="1"/>
    <col min="9" max="9" width="5.421875" style="3" customWidth="1"/>
    <col min="10" max="10" width="5.00390625" style="3" customWidth="1"/>
    <col min="11" max="11" width="4.421875" style="3" customWidth="1"/>
    <col min="12" max="12" width="10.140625" style="3" hidden="1" customWidth="1"/>
    <col min="13" max="13" width="25.28125" style="3" customWidth="1"/>
    <col min="14" max="14" width="5.7109375" style="3" customWidth="1"/>
    <col min="15" max="15" width="16.28125" style="3" customWidth="1"/>
    <col min="16" max="16384" width="9.140625" style="3" customWidth="1"/>
  </cols>
  <sheetData>
    <row r="1" spans="5:11" ht="14.25">
      <c r="E1" s="11" t="s">
        <v>80</v>
      </c>
      <c r="K1" s="6"/>
    </row>
    <row r="2" ht="14.25">
      <c r="D2" s="16"/>
    </row>
    <row r="3" ht="14.25">
      <c r="D3" s="16"/>
    </row>
    <row r="5" spans="1:2" ht="15">
      <c r="A5" s="7" t="s">
        <v>28</v>
      </c>
      <c r="B5" s="3"/>
    </row>
    <row r="7" spans="1:13" s="1" customFormat="1" ht="45.75" customHeight="1">
      <c r="A7" s="59" t="s">
        <v>0</v>
      </c>
      <c r="B7" s="60" t="s">
        <v>1</v>
      </c>
      <c r="C7" s="60" t="s">
        <v>2</v>
      </c>
      <c r="D7" s="60" t="s">
        <v>3</v>
      </c>
      <c r="E7" s="59" t="s">
        <v>8</v>
      </c>
      <c r="F7" s="60" t="s">
        <v>12</v>
      </c>
      <c r="G7" s="61" t="s">
        <v>74</v>
      </c>
      <c r="H7" s="61" t="s">
        <v>73</v>
      </c>
      <c r="I7" s="60" t="s">
        <v>4</v>
      </c>
      <c r="J7" s="60"/>
      <c r="K7" s="60"/>
      <c r="L7" s="60" t="s">
        <v>13</v>
      </c>
      <c r="M7" s="59" t="s">
        <v>10</v>
      </c>
    </row>
    <row r="8" spans="1:13" s="1" customFormat="1" ht="22.5">
      <c r="A8" s="59"/>
      <c r="B8" s="60"/>
      <c r="C8" s="60"/>
      <c r="D8" s="60"/>
      <c r="E8" s="59"/>
      <c r="F8" s="60"/>
      <c r="G8" s="61"/>
      <c r="H8" s="61"/>
      <c r="I8" s="22" t="s">
        <v>5</v>
      </c>
      <c r="J8" s="21" t="s">
        <v>6</v>
      </c>
      <c r="K8" s="21" t="s">
        <v>7</v>
      </c>
      <c r="L8" s="60"/>
      <c r="M8" s="59"/>
    </row>
    <row r="9" spans="1:13" s="7" customFormat="1" ht="26.25">
      <c r="A9" s="23">
        <v>1</v>
      </c>
      <c r="B9" s="23" t="s">
        <v>19</v>
      </c>
      <c r="C9" s="24" t="s">
        <v>14</v>
      </c>
      <c r="D9" s="23">
        <v>42190</v>
      </c>
      <c r="E9" s="23" t="s">
        <v>23</v>
      </c>
      <c r="F9" s="23">
        <v>288</v>
      </c>
      <c r="G9" s="48">
        <v>111783.04</v>
      </c>
      <c r="H9" s="48">
        <v>111783.04</v>
      </c>
      <c r="I9" s="24">
        <v>1</v>
      </c>
      <c r="J9" s="24">
        <v>1</v>
      </c>
      <c r="K9" s="26" t="s">
        <v>72</v>
      </c>
      <c r="L9" s="47" t="s">
        <v>70</v>
      </c>
      <c r="M9" s="44" t="s">
        <v>27</v>
      </c>
    </row>
    <row r="10" spans="1:13" ht="30.75" customHeight="1">
      <c r="A10" s="23">
        <v>2</v>
      </c>
      <c r="B10" s="23" t="s">
        <v>11</v>
      </c>
      <c r="C10" s="24" t="s">
        <v>15</v>
      </c>
      <c r="D10" s="23">
        <v>13424</v>
      </c>
      <c r="E10" s="23" t="s">
        <v>24</v>
      </c>
      <c r="F10" s="23">
        <v>480</v>
      </c>
      <c r="G10" s="48">
        <v>90400</v>
      </c>
      <c r="H10" s="48">
        <v>90400</v>
      </c>
      <c r="I10" s="24">
        <v>1</v>
      </c>
      <c r="J10" s="24">
        <v>1</v>
      </c>
      <c r="K10" s="26" t="s">
        <v>72</v>
      </c>
      <c r="L10" s="47" t="s">
        <v>71</v>
      </c>
      <c r="M10" s="44" t="s">
        <v>27</v>
      </c>
    </row>
    <row r="11" spans="1:13" ht="31.5" customHeight="1">
      <c r="A11" s="23">
        <v>3</v>
      </c>
      <c r="B11" s="23" t="s">
        <v>20</v>
      </c>
      <c r="C11" s="24" t="s">
        <v>76</v>
      </c>
      <c r="D11" s="23" t="s">
        <v>77</v>
      </c>
      <c r="E11" s="23" t="s">
        <v>25</v>
      </c>
      <c r="F11" s="23">
        <v>360</v>
      </c>
      <c r="G11" s="48">
        <v>145480.33</v>
      </c>
      <c r="H11" s="48">
        <v>21601.6</v>
      </c>
      <c r="I11" s="24">
        <v>1</v>
      </c>
      <c r="J11" s="24">
        <v>1</v>
      </c>
      <c r="K11" s="26" t="s">
        <v>72</v>
      </c>
      <c r="L11" s="47" t="s">
        <v>70</v>
      </c>
      <c r="M11" s="44" t="s">
        <v>27</v>
      </c>
    </row>
    <row r="12" spans="1:13" ht="30" customHeight="1">
      <c r="A12" s="23">
        <v>4</v>
      </c>
      <c r="B12" s="23" t="s">
        <v>21</v>
      </c>
      <c r="C12" s="24" t="s">
        <v>17</v>
      </c>
      <c r="D12" s="23">
        <v>13383</v>
      </c>
      <c r="E12" s="23" t="s">
        <v>26</v>
      </c>
      <c r="F12" s="23">
        <v>420</v>
      </c>
      <c r="G12" s="48">
        <v>21000</v>
      </c>
      <c r="H12" s="48">
        <v>21000</v>
      </c>
      <c r="I12" s="24">
        <v>1</v>
      </c>
      <c r="J12" s="24">
        <v>1</v>
      </c>
      <c r="K12" s="26" t="s">
        <v>72</v>
      </c>
      <c r="L12" s="47" t="s">
        <v>71</v>
      </c>
      <c r="M12" s="44" t="s">
        <v>27</v>
      </c>
    </row>
    <row r="13" spans="1:13" ht="29.25" customHeight="1">
      <c r="A13" s="23">
        <v>5</v>
      </c>
      <c r="B13" s="23" t="s">
        <v>22</v>
      </c>
      <c r="C13" s="24" t="s">
        <v>18</v>
      </c>
      <c r="D13" s="23">
        <v>22118</v>
      </c>
      <c r="E13" s="23" t="s">
        <v>23</v>
      </c>
      <c r="F13" s="23">
        <v>360</v>
      </c>
      <c r="G13" s="48">
        <v>28800</v>
      </c>
      <c r="H13" s="48">
        <v>28800</v>
      </c>
      <c r="I13" s="24">
        <v>1</v>
      </c>
      <c r="J13" s="24">
        <v>1</v>
      </c>
      <c r="K13" s="26" t="s">
        <v>72</v>
      </c>
      <c r="L13" s="47" t="s">
        <v>71</v>
      </c>
      <c r="M13" s="44" t="s">
        <v>27</v>
      </c>
    </row>
    <row r="14" spans="1:13" ht="14.25">
      <c r="A14" s="8"/>
      <c r="B14" s="18"/>
      <c r="C14" s="2" t="s">
        <v>75</v>
      </c>
      <c r="D14" s="20"/>
      <c r="E14" s="19"/>
      <c r="F14" s="18"/>
      <c r="G14" s="25">
        <f>SUM(G9:G13)</f>
        <v>397463.37</v>
      </c>
      <c r="H14" s="25">
        <f>SUM(H9:H13)</f>
        <v>273584.64</v>
      </c>
      <c r="I14" s="18"/>
      <c r="J14" s="17"/>
      <c r="K14" s="17"/>
      <c r="L14" s="46"/>
      <c r="M14" s="45"/>
    </row>
    <row r="15" spans="1:13" ht="15" customHeight="1">
      <c r="A15" s="49"/>
      <c r="B15" s="50"/>
      <c r="C15" s="51"/>
      <c r="D15" s="52"/>
      <c r="E15" s="53"/>
      <c r="F15" s="50"/>
      <c r="G15" s="54"/>
      <c r="H15" s="54"/>
      <c r="I15" s="50"/>
      <c r="J15" s="55"/>
      <c r="K15" s="55"/>
      <c r="L15" s="56"/>
      <c r="M15" s="57"/>
    </row>
    <row r="16" spans="1:13" ht="15" customHeight="1">
      <c r="A16" s="49"/>
      <c r="B16" s="50"/>
      <c r="C16" s="51"/>
      <c r="D16" s="52"/>
      <c r="E16" s="53"/>
      <c r="F16" s="50"/>
      <c r="G16" s="54"/>
      <c r="H16" s="54"/>
      <c r="I16" s="50"/>
      <c r="J16" s="55"/>
      <c r="K16" s="55"/>
      <c r="L16" s="56"/>
      <c r="M16" s="57"/>
    </row>
    <row r="17" spans="1:13" ht="15" customHeight="1">
      <c r="A17" s="49"/>
      <c r="B17" s="50"/>
      <c r="C17" s="51"/>
      <c r="D17" s="52"/>
      <c r="E17" s="53"/>
      <c r="F17" s="50"/>
      <c r="G17" s="54"/>
      <c r="H17" s="54"/>
      <c r="I17" s="50"/>
      <c r="J17" s="55"/>
      <c r="K17" s="55"/>
      <c r="L17" s="56"/>
      <c r="M17" s="57"/>
    </row>
    <row r="18" spans="1:13" ht="15" customHeight="1">
      <c r="A18" s="49"/>
      <c r="B18" s="50"/>
      <c r="C18" s="51"/>
      <c r="D18" s="52"/>
      <c r="E18" s="53"/>
      <c r="F18" s="50"/>
      <c r="G18" s="54"/>
      <c r="H18" s="54"/>
      <c r="I18" s="50"/>
      <c r="J18" s="55"/>
      <c r="K18" s="55"/>
      <c r="L18" s="56"/>
      <c r="M18" s="57"/>
    </row>
    <row r="19" spans="1:13" ht="15" customHeight="1">
      <c r="A19" s="49"/>
      <c r="B19" s="50"/>
      <c r="C19" s="51"/>
      <c r="D19" s="52"/>
      <c r="E19" s="53"/>
      <c r="F19" s="50"/>
      <c r="G19" s="54"/>
      <c r="H19" s="54"/>
      <c r="I19" s="50"/>
      <c r="J19" s="55"/>
      <c r="K19" s="55"/>
      <c r="L19" s="56"/>
      <c r="M19" s="57"/>
    </row>
    <row r="20" spans="1:13" ht="15" customHeight="1">
      <c r="A20" s="49"/>
      <c r="B20" s="50"/>
      <c r="C20" s="51"/>
      <c r="D20" s="52"/>
      <c r="E20" s="53"/>
      <c r="F20" s="50"/>
      <c r="G20" s="54"/>
      <c r="H20" s="54"/>
      <c r="I20" s="50"/>
      <c r="J20" s="55"/>
      <c r="K20" s="55"/>
      <c r="L20" s="56"/>
      <c r="M20" s="57"/>
    </row>
    <row r="21" spans="1:13" ht="15" customHeight="1">
      <c r="A21" s="49"/>
      <c r="B21" s="50"/>
      <c r="C21" s="51"/>
      <c r="D21" s="52"/>
      <c r="E21" s="53"/>
      <c r="F21" s="50"/>
      <c r="G21" s="54"/>
      <c r="H21" s="54"/>
      <c r="I21" s="50"/>
      <c r="J21" s="55"/>
      <c r="K21" s="55"/>
      <c r="L21" s="56"/>
      <c r="M21" s="57"/>
    </row>
    <row r="22" spans="1:13" ht="14.25">
      <c r="A22" s="49"/>
      <c r="B22" s="50"/>
      <c r="C22" s="51"/>
      <c r="D22" s="52"/>
      <c r="E22" s="53"/>
      <c r="F22" s="50"/>
      <c r="G22" s="54"/>
      <c r="H22" s="54"/>
      <c r="I22" s="50"/>
      <c r="J22" s="55"/>
      <c r="K22" s="55"/>
      <c r="L22" s="56"/>
      <c r="M22" s="57"/>
    </row>
    <row r="23" spans="1:13" ht="14.25">
      <c r="A23" s="49"/>
      <c r="B23" s="50"/>
      <c r="C23" s="51"/>
      <c r="D23" s="52"/>
      <c r="E23" s="53"/>
      <c r="F23" s="50"/>
      <c r="G23" s="54"/>
      <c r="H23" s="54"/>
      <c r="I23" s="50"/>
      <c r="J23" s="55"/>
      <c r="K23" s="55"/>
      <c r="L23" s="56"/>
      <c r="M23" s="57"/>
    </row>
    <row r="24" spans="1:12" s="11" customFormat="1" ht="14.25">
      <c r="A24" s="10"/>
      <c r="B24" s="10"/>
      <c r="C24" s="10"/>
      <c r="D24" s="10" t="s">
        <v>9</v>
      </c>
      <c r="E24" s="13"/>
      <c r="G24" s="10"/>
      <c r="H24" s="10"/>
      <c r="I24" s="10"/>
      <c r="K24" s="10"/>
      <c r="L24" s="43"/>
    </row>
    <row r="25" spans="1:13" s="11" customFormat="1" ht="39.75" customHeight="1">
      <c r="A25" s="10" t="s">
        <v>78</v>
      </c>
      <c r="B25" s="58" t="s">
        <v>79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2" s="11" customFormat="1" ht="14.25">
      <c r="A26" s="10"/>
      <c r="B26" s="10"/>
      <c r="C26" s="10"/>
      <c r="D26" s="10"/>
      <c r="E26" s="12"/>
      <c r="F26" s="10"/>
      <c r="G26" s="10"/>
      <c r="H26" s="10"/>
      <c r="I26" s="10"/>
      <c r="K26" s="10"/>
      <c r="L26" s="10"/>
    </row>
    <row r="27" spans="1:12" ht="14.25">
      <c r="A27" s="14"/>
      <c r="B27" s="14"/>
      <c r="C27" s="9"/>
      <c r="D27" s="9"/>
      <c r="J27" s="15"/>
      <c r="K27" s="15"/>
      <c r="L27" s="15"/>
    </row>
    <row r="28" ht="14.25">
      <c r="C28" s="9"/>
    </row>
    <row r="29" ht="14.25">
      <c r="C29" s="9"/>
    </row>
    <row r="30" spans="2:3" ht="14.25">
      <c r="B30" s="14"/>
      <c r="C30" s="9"/>
    </row>
    <row r="31" spans="2:3" ht="14.25">
      <c r="B31" s="14"/>
      <c r="C31" s="9"/>
    </row>
    <row r="32" spans="2:3" ht="14.25">
      <c r="B32" s="14"/>
      <c r="C32" s="9"/>
    </row>
    <row r="33" spans="2:3" ht="14.25">
      <c r="B33" s="14"/>
      <c r="C33" s="9"/>
    </row>
    <row r="34" spans="2:3" ht="14.25">
      <c r="B34" s="14"/>
      <c r="C34" s="9"/>
    </row>
    <row r="35" spans="2:3" ht="14.25">
      <c r="B35" s="14"/>
      <c r="C35" s="9"/>
    </row>
    <row r="36" spans="2:3" ht="14.25">
      <c r="B36" s="14"/>
      <c r="C36" s="9"/>
    </row>
    <row r="37" spans="2:3" ht="14.25">
      <c r="B37" s="14"/>
      <c r="C37" s="9"/>
    </row>
    <row r="38" spans="2:3" ht="14.25">
      <c r="B38" s="14"/>
      <c r="C38" s="9"/>
    </row>
  </sheetData>
  <sheetProtection/>
  <mergeCells count="12">
    <mergeCell ref="G7:G8"/>
    <mergeCell ref="H7:H8"/>
    <mergeCell ref="B25:M25"/>
    <mergeCell ref="A7:A8"/>
    <mergeCell ref="B7:B8"/>
    <mergeCell ref="C7:C8"/>
    <mergeCell ref="D7:D8"/>
    <mergeCell ref="M7:M8"/>
    <mergeCell ref="I7:K7"/>
    <mergeCell ref="L7:L8"/>
    <mergeCell ref="E7:E8"/>
    <mergeCell ref="F7:F8"/>
  </mergeCells>
  <printOptions/>
  <pageMargins left="0.32" right="0.2" top="0.68" bottom="0.49" header="0.5" footer="0.18"/>
  <pageSetup horizontalDpi="300" verticalDpi="300" orientation="landscape" paperSize="9" scale="98" r:id="rId1"/>
  <headerFooter alignWithMargins="0">
    <oddFooter>&amp;CPage &amp;P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I2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4.57421875" style="0" customWidth="1"/>
    <col min="2" max="2" width="12.00390625" style="0" customWidth="1"/>
    <col min="3" max="3" width="2.8515625" style="0" customWidth="1"/>
    <col min="5" max="5" width="3.00390625" style="0" customWidth="1"/>
    <col min="7" max="7" width="2.8515625" style="0" customWidth="1"/>
  </cols>
  <sheetData>
    <row r="6" ht="12.75">
      <c r="A6" t="s">
        <v>29</v>
      </c>
    </row>
    <row r="10" spans="1:3" ht="12.75">
      <c r="A10">
        <v>43203.19</v>
      </c>
      <c r="C10" t="s">
        <v>30</v>
      </c>
    </row>
    <row r="11" spans="1:3" ht="12.75">
      <c r="A11">
        <v>56851.39</v>
      </c>
      <c r="C11" t="s">
        <v>31</v>
      </c>
    </row>
    <row r="12" spans="1:3" ht="12.75">
      <c r="A12">
        <v>88628.94</v>
      </c>
      <c r="C12" t="s">
        <v>32</v>
      </c>
    </row>
    <row r="15" ht="12.75">
      <c r="A15" t="s">
        <v>33</v>
      </c>
    </row>
    <row r="17" spans="1:9" ht="12.75">
      <c r="A17" t="s">
        <v>34</v>
      </c>
      <c r="B17">
        <f>A10/2</f>
        <v>21601.595</v>
      </c>
      <c r="C17" t="s">
        <v>35</v>
      </c>
      <c r="D17">
        <f>A11-A10</f>
        <v>13648.199999999997</v>
      </c>
      <c r="E17" t="s">
        <v>35</v>
      </c>
      <c r="F17">
        <v>88628.94</v>
      </c>
      <c r="G17" t="s">
        <v>36</v>
      </c>
      <c r="H17" s="27">
        <f>B17+D17+F17</f>
        <v>123878.735</v>
      </c>
      <c r="I17" s="27" t="s">
        <v>39</v>
      </c>
    </row>
    <row r="19" spans="1:2" ht="12.75">
      <c r="A19" t="s">
        <v>37</v>
      </c>
      <c r="B19" s="27">
        <f>B17</f>
        <v>21601.595</v>
      </c>
    </row>
    <row r="22" spans="1:3" ht="12.75">
      <c r="A22" s="27" t="s">
        <v>38</v>
      </c>
      <c r="B22" s="27">
        <f>H17+B19</f>
        <v>145480.33000000002</v>
      </c>
      <c r="C22" s="27" t="s">
        <v>39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11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6.57421875" style="0" customWidth="1"/>
    <col min="2" max="2" width="28.8515625" style="0" customWidth="1"/>
    <col min="3" max="3" width="6.57421875" style="0" customWidth="1"/>
    <col min="6" max="6" width="7.140625" style="0" customWidth="1"/>
    <col min="7" max="7" width="6.57421875" style="0" customWidth="1"/>
    <col min="9" max="9" width="5.28125" style="0" customWidth="1"/>
    <col min="11" max="11" width="13.421875" style="0" customWidth="1"/>
    <col min="12" max="12" width="13.140625" style="0" customWidth="1"/>
    <col min="13" max="13" width="6.57421875" style="0" customWidth="1"/>
  </cols>
  <sheetData>
    <row r="4" ht="13.5" thickBot="1"/>
    <row r="5" spans="1:13" ht="26.25" thickBot="1">
      <c r="A5" s="28" t="s">
        <v>40</v>
      </c>
      <c r="B5" s="29" t="s">
        <v>41</v>
      </c>
      <c r="C5" s="29" t="s">
        <v>42</v>
      </c>
      <c r="D5" s="29" t="s">
        <v>43</v>
      </c>
      <c r="E5" s="30" t="s">
        <v>44</v>
      </c>
      <c r="F5" s="30" t="s">
        <v>45</v>
      </c>
      <c r="G5" s="29" t="s">
        <v>46</v>
      </c>
      <c r="H5" s="29" t="s">
        <v>47</v>
      </c>
      <c r="I5" s="29" t="s">
        <v>48</v>
      </c>
      <c r="J5" s="29" t="s">
        <v>69</v>
      </c>
      <c r="K5" s="31" t="s">
        <v>49</v>
      </c>
      <c r="L5" s="31" t="s">
        <v>50</v>
      </c>
      <c r="M5" s="29" t="s">
        <v>51</v>
      </c>
    </row>
    <row r="6" spans="1:13" ht="26.25" thickBot="1">
      <c r="A6" s="32">
        <v>1</v>
      </c>
      <c r="B6" s="33" t="s">
        <v>14</v>
      </c>
      <c r="C6" s="34">
        <v>42190</v>
      </c>
      <c r="D6" s="34" t="s">
        <v>23</v>
      </c>
      <c r="E6" s="35" t="s">
        <v>19</v>
      </c>
      <c r="F6" s="35" t="s">
        <v>52</v>
      </c>
      <c r="G6" s="34" t="s">
        <v>53</v>
      </c>
      <c r="H6" s="34" t="s">
        <v>54</v>
      </c>
      <c r="I6" s="34">
        <v>1</v>
      </c>
      <c r="J6" s="34" t="s">
        <v>54</v>
      </c>
      <c r="K6" s="36">
        <v>111783.04</v>
      </c>
      <c r="L6" s="37">
        <v>41274</v>
      </c>
      <c r="M6" s="34" t="s">
        <v>55</v>
      </c>
    </row>
    <row r="7" spans="1:13" ht="26.25" thickBot="1">
      <c r="A7" s="32">
        <v>2</v>
      </c>
      <c r="B7" s="33" t="s">
        <v>15</v>
      </c>
      <c r="C7" s="34">
        <v>13424</v>
      </c>
      <c r="D7" s="34" t="s">
        <v>24</v>
      </c>
      <c r="E7" s="35" t="s">
        <v>11</v>
      </c>
      <c r="F7" s="35" t="s">
        <v>56</v>
      </c>
      <c r="G7" s="34" t="s">
        <v>53</v>
      </c>
      <c r="H7" s="34" t="s">
        <v>57</v>
      </c>
      <c r="I7" s="34">
        <v>1</v>
      </c>
      <c r="J7" s="34" t="s">
        <v>57</v>
      </c>
      <c r="K7" s="36">
        <v>90400</v>
      </c>
      <c r="L7" s="37">
        <v>40908</v>
      </c>
      <c r="M7" s="34" t="s">
        <v>55</v>
      </c>
    </row>
    <row r="8" spans="1:13" ht="26.25" thickBot="1">
      <c r="A8" s="32">
        <v>3</v>
      </c>
      <c r="B8" s="33" t="s">
        <v>16</v>
      </c>
      <c r="C8" s="34">
        <v>4127</v>
      </c>
      <c r="D8" s="34" t="s">
        <v>25</v>
      </c>
      <c r="E8" s="35" t="s">
        <v>20</v>
      </c>
      <c r="F8" s="35" t="s">
        <v>58</v>
      </c>
      <c r="G8" s="34" t="s">
        <v>53</v>
      </c>
      <c r="H8" s="34" t="s">
        <v>59</v>
      </c>
      <c r="I8" s="34">
        <v>1</v>
      </c>
      <c r="J8" s="34" t="s">
        <v>59</v>
      </c>
      <c r="K8" s="36">
        <v>145480.33</v>
      </c>
      <c r="L8" s="37">
        <v>41274</v>
      </c>
      <c r="M8" s="34" t="s">
        <v>55</v>
      </c>
    </row>
    <row r="9" spans="1:13" ht="26.25" thickBot="1">
      <c r="A9" s="38">
        <v>4</v>
      </c>
      <c r="B9" s="39" t="s">
        <v>17</v>
      </c>
      <c r="C9" s="40">
        <v>13383</v>
      </c>
      <c r="D9" s="40" t="s">
        <v>26</v>
      </c>
      <c r="E9" s="35" t="s">
        <v>21</v>
      </c>
      <c r="F9" s="35" t="s">
        <v>60</v>
      </c>
      <c r="G9" s="40" t="s">
        <v>53</v>
      </c>
      <c r="H9" s="40" t="s">
        <v>61</v>
      </c>
      <c r="I9" s="40">
        <v>1</v>
      </c>
      <c r="J9" s="40" t="s">
        <v>61</v>
      </c>
      <c r="K9" s="41">
        <v>21000</v>
      </c>
      <c r="L9" s="42">
        <v>40908</v>
      </c>
      <c r="M9" s="40" t="s">
        <v>55</v>
      </c>
    </row>
    <row r="10" spans="1:13" ht="26.25" thickBot="1">
      <c r="A10" s="38">
        <v>5</v>
      </c>
      <c r="B10" s="39" t="s">
        <v>18</v>
      </c>
      <c r="C10" s="40">
        <v>22118</v>
      </c>
      <c r="D10" s="40" t="s">
        <v>23</v>
      </c>
      <c r="E10" s="35" t="s">
        <v>22</v>
      </c>
      <c r="F10" s="35" t="s">
        <v>62</v>
      </c>
      <c r="G10" s="40" t="s">
        <v>53</v>
      </c>
      <c r="H10" s="40" t="s">
        <v>63</v>
      </c>
      <c r="I10" s="40">
        <v>1</v>
      </c>
      <c r="J10" s="40" t="s">
        <v>63</v>
      </c>
      <c r="K10" s="41">
        <v>28800</v>
      </c>
      <c r="L10" s="42">
        <v>40908</v>
      </c>
      <c r="M10" s="40" t="s">
        <v>55</v>
      </c>
    </row>
    <row r="11" spans="1:13" ht="26.25" thickBot="1">
      <c r="A11" s="32">
        <v>6</v>
      </c>
      <c r="B11" s="33" t="s">
        <v>64</v>
      </c>
      <c r="C11" s="34">
        <v>1851</v>
      </c>
      <c r="D11" s="34" t="s">
        <v>65</v>
      </c>
      <c r="E11" s="35" t="s">
        <v>66</v>
      </c>
      <c r="F11" s="35" t="s">
        <v>67</v>
      </c>
      <c r="G11" s="34" t="s">
        <v>53</v>
      </c>
      <c r="H11" s="34" t="s">
        <v>68</v>
      </c>
      <c r="I11" s="34">
        <v>1</v>
      </c>
      <c r="J11" s="34" t="s">
        <v>68</v>
      </c>
      <c r="K11" s="36">
        <v>9250</v>
      </c>
      <c r="L11" s="37">
        <v>41274</v>
      </c>
      <c r="M11" s="34" t="s">
        <v>55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juridic</cp:lastModifiedBy>
  <cp:lastPrinted>2013-11-12T06:27:56Z</cp:lastPrinted>
  <dcterms:created xsi:type="dcterms:W3CDTF">2010-06-14T07:06:11Z</dcterms:created>
  <dcterms:modified xsi:type="dcterms:W3CDTF">2013-11-12T07:36:12Z</dcterms:modified>
  <cp:category/>
  <cp:version/>
  <cp:contentType/>
  <cp:contentStatus/>
</cp:coreProperties>
</file>